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880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4" i="14" l="1"/>
  <c r="A15" i="8"/>
  <c r="F11" i="14" l="1"/>
  <c r="A15" i="12" l="1"/>
  <c r="G20" i="12" s="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<sst xmlns="http://schemas.openxmlformats.org/spreadsheetml/2006/main" count="1490" uniqueCount="523">
  <si>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</si>
  <si>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</si>
  <si>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</si>
  <si>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</si>
  <si>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</si>
  <si>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</si>
  <si>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</si>
  <si>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</si>
  <si>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</si>
  <si>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</si>
  <si>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</si>
  <si>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</si>
  <si>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</si>
  <si>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</si>
  <si>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</si>
  <si>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</si>
  <si>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</si>
  <si>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</si>
  <si>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</si>
  <si>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</si>
  <si>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</si>
  <si>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</si>
  <si>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</si>
  <si>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</si>
  <si>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</si>
  <si>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</si>
  <si>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</si>
  <si>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</si>
  <si>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</si>
  <si>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</si>
  <si>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</si>
  <si>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</si>
  <si>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</si>
  <si>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</si>
  <si>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</si>
  <si>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</si>
  <si>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</si>
  <si>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</si>
  <si>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</si>
  <si>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</si>
  <si>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</si>
  <si>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</si>
  <si>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</si>
  <si>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</si>
  <si>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</si>
  <si>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</si>
  <si>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</si>
  <si>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</si>
  <si>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</si>
  <si>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</si>
  <si>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</si>
  <si>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</si>
  <si>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</si>
  <si>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</si>
  <si>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</si>
  <si>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</si>
  <si>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</si>
  <si>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</si>
  <si>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</si>
  <si>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</si>
  <si>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</si>
  <si>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</si>
  <si>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</si>
  <si>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</si>
  <si>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</si>
  <si>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</si>
  <si>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</si>
  <si>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</si>
  <si>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</si>
  <si>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</si>
  <si>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</si>
  <si>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</si>
  <si>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</si>
  <si>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</si>
  <si>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</si>
  <si>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</si>
  <si>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</si>
  <si>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</si>
  <si>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</si>
  <si>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</si>
  <si>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</si>
  <si>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</si>
  <si>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</si>
  <si>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</si>
  <si>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</si>
  <si>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</si>
  <si>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</si>
  <si>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</si>
  <si>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</si>
  <si>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</si>
  <si>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</si>
  <si>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</si>
  <si>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</si>
  <si>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</si>
  <si>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</si>
  <si>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</si>
  <si>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</si>
  <si>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</si>
  <si>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</si>
  <si>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</si>
  <si>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</si>
  <si>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</si>
  <si>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</si>
  <si>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</si>
  <si>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</si>
  <si>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</si>
  <si>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</si>
  <si>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</si>
  <si>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</si>
  <si>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</si>
  <si>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</si>
  <si>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</si>
  <si>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</si>
  <si>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</si>
  <si>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</si>
  <si>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</si>
  <si>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</si>
  <si>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</si>
  <si>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</si>
  <si>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</si>
  <si>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</si>
  <si>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</si>
  <si>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</si>
  <si>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</si>
  <si>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</si>
  <si>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</si>
  <si>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</si>
  <si>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</si>
  <si>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</si>
  <si>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</si>
  <si>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</si>
  <si>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</si>
  <si>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</si>
  <si>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</si>
  <si>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</si>
  <si>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</si>
  <si>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</si>
  <si>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</si>
  <si>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</si>
  <si>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</si>
  <si>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</si>
  <si>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</si>
  <si>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</si>
  <si>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</si>
  <si>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</si>
  <si>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</si>
  <si>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</si>
  <si>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</si>
  <si>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</si>
  <si>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</si>
  <si>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</si>
  <si>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</si>
  <si>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</si>
  <si>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</si>
  <si>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</si>
  <si>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</si>
  <si>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</si>
  <si>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</si>
  <si>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</si>
  <si>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</si>
  <si>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</si>
  <si>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</si>
  <si>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</si>
  <si>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</si>
  <si>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</si>
  <si>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</si>
  <si>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</si>
  <si>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</si>
  <si>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</si>
  <si>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</si>
  <si>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</si>
  <si>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</si>
  <si>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</si>
  <si>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</si>
  <si>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</si>
  <si>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</si>
  <si>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</si>
  <si>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</si>
  <si>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</si>
  <si>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</si>
  <si>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</si>
  <si>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</si>
  <si>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</si>
  <si>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</si>
  <si>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</si>
  <si>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</si>
  <si>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</si>
  <si>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</si>
  <si>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</si>
  <si>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</si>
  <si>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</si>
  <si>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</si>
  <si>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</si>
  <si>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</si>
  <si>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</si>
  <si>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</si>
  <si>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</si>
  <si>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</si>
  <si>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</si>
  <si>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</si>
  <si>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</si>
  <si>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</si>
  <si>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</si>
  <si>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</si>
  <si>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</si>
  <si>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</si>
  <si>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</si>
  <si>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</si>
  <si>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</si>
  <si>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</si>
  <si>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</si>
  <si>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</si>
  <si>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</si>
  <si>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</si>
  <si>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</si>
  <si>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</si>
  <si>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</si>
  <si>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</si>
  <si>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</si>
  <si>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</si>
  <si>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</si>
  <si>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</si>
  <si>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</si>
  <si>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</si>
  <si>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</si>
  <si>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</si>
  <si>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</si>
  <si>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</si>
  <si>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</si>
  <si>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</si>
  <si>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</si>
  <si>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</si>
  <si>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</si>
  <si>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</si>
  <si>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</si>
  <si>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</si>
  <si>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</si>
  <si>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</si>
  <si>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</si>
  <si>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</si>
  <si>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</si>
  <si>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</si>
  <si>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</si>
  <si>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</si>
  <si>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</si>
  <si>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</si>
  <si>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</si>
  <si>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</si>
  <si>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</si>
  <si>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</si>
  <si>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</si>
  <si>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</si>
  <si>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</si>
  <si>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</si>
  <si>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</si>
  <si>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</si>
  <si>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</si>
  <si>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</si>
  <si>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</si>
  <si>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</si>
  <si>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</si>
  <si>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</si>
  <si>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</si>
  <si>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</si>
  <si>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</si>
  <si>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</si>
  <si>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</si>
  <si>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</si>
  <si>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</si>
  <si>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</si>
  <si>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</si>
  <si>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</si>
  <si>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</si>
  <si>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</si>
  <si>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</si>
  <si>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</si>
  <si>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</si>
  <si>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</si>
  <si>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</si>
  <si>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</si>
  <si>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</si>
  <si>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</si>
  <si>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</si>
  <si>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</si>
  <si>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</si>
  <si>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</si>
  <si>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</si>
  <si>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</si>
  <si>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</si>
  <si>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</si>
  <si>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</si>
  <si>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</si>
  <si>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</si>
  <si>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</si>
  <si>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</si>
  <si>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</si>
  <si>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</si>
  <si>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</si>
  <si>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</si>
  <si>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</si>
  <si>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</si>
  <si>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</si>
  <si>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</si>
  <si>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</si>
  <si>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</si>
  <si>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</si>
  <si>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</si>
  <si>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</si>
  <si>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</si>
  <si>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</si>
  <si>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</si>
  <si>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</si>
  <si>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</si>
  <si>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</si>
  <si>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</si>
  <si>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</si>
  <si>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</si>
  <si>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</si>
  <si>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</si>
  <si>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</si>
  <si>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</si>
  <si>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</si>
  <si>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</si>
  <si>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</si>
  <si>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</si>
  <si>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</si>
  <si>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</si>
  <si>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</si>
  <si>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</si>
  <si>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</si>
  <si>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</si>
  <si>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</si>
  <si>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</si>
  <si>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</si>
  <si>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</si>
  <si>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</si>
  <si>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</si>
  <si>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</si>
  <si>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</si>
  <si>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</si>
  <si>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</si>
  <si>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</si>
  <si>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</si>
  <si>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</si>
  <si>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</si>
  <si>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</si>
  <si>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</si>
  <si>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</si>
  <si>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</si>
  <si>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</si>
  <si>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</si>
  <si>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</si>
  <si>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</si>
  <si>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</si>
  <si>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</si>
  <si>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</si>
  <si>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</si>
  <si>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</si>
  <si>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</si>
  <si>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</si>
  <si>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</si>
  <si>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</si>
  <si>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</si>
  <si>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</si>
  <si>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</si>
  <si>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</si>
  <si>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</si>
  <si>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</si>
  <si>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</si>
  <si>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</si>
  <si>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</si>
  <si>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</si>
  <si>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</si>
  <si>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</si>
  <si>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</si>
  <si>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</si>
  <si>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</si>
  <si>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</si>
  <si>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</si>
  <si>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</si>
  <si>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</si>
  <si>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</si>
  <si>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</si>
  <si>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</si>
  <si>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</si>
  <si>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</si>
  <si>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</si>
  <si>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</si>
  <si>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</si>
  <si>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</si>
  <si>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</si>
  <si>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</si>
  <si>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</si>
  <si>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</si>
  <si>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</si>
  <si>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</si>
  <si>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</si>
  <si>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</si>
  <si>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</si>
  <si>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</si>
  <si>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</si>
  <si>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</si>
  <si>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</si>
  <si>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</si>
  <si>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</si>
  <si>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</si>
  <si>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</si>
  <si>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</si>
  <si>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</si>
  <si>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</si>
  <si>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</si>
  <si>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</si>
  <si>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</si>
  <si>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</si>
  <si>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</si>
  <si>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</si>
  <si>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</si>
  <si>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</si>
  <si>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</si>
  <si>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</si>
  <si>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</si>
  <si>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</si>
  <si>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</si>
  <si>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</si>
  <si>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</si>
  <si>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</si>
  <si>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</si>
  <si>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</si>
  <si>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</si>
  <si>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</si>
  <si>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</si>
  <si>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</si>
  <si>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</si>
  <si>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</si>
  <si>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</si>
  <si>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</si>
  <si>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</si>
  <si>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</si>
  <si>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</si>
  <si>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</si>
  <si>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</si>
  <si>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</si>
  <si>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</si>
  <si>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</si>
  <si>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</si>
  <si>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</si>
  <si>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</si>
  <si>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</si>
  <si>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</si>
  <si>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</si>
  <si>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</si>
  <si>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</si>
  <si>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</si>
  <si>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</si>
  <si>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</si>
  <si>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</si>
  <si>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</si>
  <si>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</si>
  <si>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</si>
  <si>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</si>
  <si>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</si>
  <si>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</si>
  <si>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</si>
  <si>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</si>
  <si>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</si>
  <si>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1,0035 млн.руб./шт.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</si>
  <si>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</si>
  <si>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</si>
  <si>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</si>
  <si>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</si>
  <si>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</si>
  <si>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</si>
  <si>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</si>
  <si>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</si>
  <si>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</si>
  <si>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</si>
  <si>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</si>
  <si>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</si>
  <si>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</si>
  <si>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</si>
  <si>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</si>
  <si>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</si>
  <si>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</si>
  <si>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</si>
  <si>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</si>
  <si>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I_000-56-1-07.10-0195</t>
  </si>
  <si>
    <t>по состоянию на 01.01.2018</t>
  </si>
  <si>
    <t>Акты технического состояния от 29.06.2017 б/н (4 шт.)</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</si>
  <si>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</si>
  <si>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</si>
  <si>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</si>
  <si>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</si>
  <si>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</si>
  <si>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</si>
  <si>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</si>
  <si>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Год раскрытия информации:2019 год</t>
  </si>
  <si>
    <t>Приобретение бригадного автомобиля повышенной проходимости (2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</si>
  <si>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4,126; </t>
  </si>
  <si>
    <t>4,126 млн. руб. с НДС (в том числе за период реализации программы 4,126 млн. руб. с НДС)</t>
  </si>
  <si>
    <t>3,465 млн. руб. без НДС (в том числе за период реализации программы 3,465 млн. руб. без НДС)</t>
  </si>
  <si>
    <t>Бригадные автомобили повышенной проходимости (2 шт.)</t>
  </si>
  <si>
    <t xml:space="preserve">
01.11.2018
01.11.2020
01.11.2021
01.11.2021
01.11.2022
</t>
  </si>
  <si>
    <t xml:space="preserve">
01.09.2018
01.09.2020
01.09.2021
01.09.2022
</t>
  </si>
  <si>
    <t>г. Сыктывкар, г. Ухта, г. Печора, г. Воркута</t>
  </si>
  <si>
    <t xml:space="preserve">
01.09.2018
01.09.2020
01.09.2021
01.09.2025
</t>
  </si>
  <si>
    <t xml:space="preserve">
01.11.2018
01.11.2020
01.11.2021
01.11.2021
01.11.2025
</t>
  </si>
  <si>
    <t>Комиэнерго</t>
  </si>
  <si>
    <t>2.2. Оборудование, прочие товары</t>
  </si>
  <si>
    <t>Поставки</t>
  </si>
  <si>
    <t>Поставки.Приобретение легковых автомобилей повышенной проходимости (41 шт.)
;Приобретение автобусов (4 шт.);Приобретение легковых автомобилей повышенной проходимости (55 шт.);Приобретение грузопассажирских легковых автомобилей (2 шт.);Приобретение бригадных автомобилей повышенной проходимости (4 шт.);Приобретение грузовых автомобилей, колесной формулой 4*2 (2 шт.);Приобретение бригадных автомобилей повышенной проходимости (30 шт.);Приобретение автомобильных подъёмников, высотой подъема от 14 до 18 метров (5 шт.);</t>
  </si>
  <si>
    <t>ДЗО</t>
  </si>
  <si>
    <t>1 588,23594</t>
  </si>
  <si>
    <t>Мониторинг цен рынка</t>
  </si>
  <si>
    <t>ЗЗЦ ООК РС</t>
  </si>
  <si>
    <t>Коммерческие автомобили - Группа ГАЗ</t>
  </si>
  <si>
    <t>52 014,74577</t>
  </si>
  <si>
    <t>1 578,55932</t>
  </si>
  <si>
    <t>1 862,7</t>
  </si>
  <si>
    <t>b2b-mrsk.ru</t>
  </si>
  <si>
    <t>Республика Коми, г. Сыктывкар, г. Ухта, г. Печора, г. Воркута</t>
  </si>
  <si>
    <t>2 шт.;</t>
  </si>
  <si>
    <t>Релизация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</si>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</sst>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24" fillId="0" borderId="0"/>
  </cellStyleXfs>
  <cellXfs count="21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169" fontId="10" fillId="0" borderId="10" xfId="2" applyNumberFormat="1" applyFont="1" applyBorder="1" applyAlignment="1">
      <alignment horizontal="center" vertical="center"/>
    </xf>
    <xf numFmtId="0" fontId="1" fillId="0" borderId="7" xfId="0" applyFont="1" applyBorder="1" applyAlignment="1">
      <alignment horizontal="left" vertical="center" wrapText="1"/>
    </xf>
    <xf numFmtId="0" fontId="0" fillId="0" borderId="10" xfId="0" applyBorder="1" applyAlignment="1">
      <alignment horizontal="left"/>
    </xf>
    <xf numFmtId="0" fontId="0" fillId="0" borderId="10" xfId="0" applyBorder="1" applyAlignment="1">
      <alignment horizontal="left" wrapText="1"/>
    </xf>
    <xf numFmtId="14" fontId="0" fillId="0" borderId="10" xfId="0" applyNumberForma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8"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9" xfId="241" applyNumberFormat="1" applyFont="1" applyBorder="1" applyAlignment="1">
      <alignment horizontal="right" wrapText="1"/>
    </xf>
    <xf numFmtId="4" fontId="1" fillId="0" borderId="40"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2 8" xfId="242"/>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28575</xdr:colOff>
      <xdr:row>25</xdr:row>
      <xdr:rowOff>171450</xdr:rowOff>
    </xdr:from>
    <xdr:to>
      <xdr:col>12</xdr:col>
      <xdr:colOff>133350</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493</v>
      </c>
      <c r="B5" s="150"/>
      <c r="C5" s="150"/>
    </row>
    <row r="7" spans="1:3" s="1" customFormat="1" ht="18.95" customHeight="1" x14ac:dyDescent="0.3">
      <c r="A7" s="151" t="s">
        <v>3</v>
      </c>
      <c r="B7" s="151"/>
      <c r="C7" s="151"/>
    </row>
    <row r="9" spans="1:3" s="1" customFormat="1" ht="15.95" customHeight="1" x14ac:dyDescent="0.25">
      <c r="A9" s="150" t="s">
        <v>4</v>
      </c>
      <c r="B9" s="150"/>
      <c r="C9" s="150"/>
    </row>
    <row r="10" spans="1:3" s="1" customFormat="1" ht="15.95" customHeight="1" x14ac:dyDescent="0.25">
      <c r="A10" s="148" t="s">
        <v>5</v>
      </c>
      <c r="B10" s="148"/>
      <c r="C10" s="148"/>
    </row>
    <row r="12" spans="1:3" s="1" customFormat="1" ht="15.95" customHeight="1" x14ac:dyDescent="0.25">
      <c r="A12" s="150" t="s">
        <v>485</v>
      </c>
      <c r="B12" s="150"/>
      <c r="C12" s="150"/>
    </row>
    <row r="13" spans="1:3" s="1" customFormat="1" ht="15.95" customHeight="1" x14ac:dyDescent="0.25">
      <c r="A13" s="148" t="s">
        <v>6</v>
      </c>
      <c r="B13" s="148"/>
      <c r="C13" s="148"/>
    </row>
    <row r="15" spans="1:3" s="1" customFormat="1" ht="15.95" customHeight="1" x14ac:dyDescent="0.25">
      <c r="A15" s="147" t="s">
        <v>496</v>
      </c>
      <c r="B15" s="147"/>
      <c r="C15" s="147"/>
    </row>
    <row r="16" spans="1:3" s="1" customFormat="1" ht="15.95" customHeight="1" x14ac:dyDescent="0.25">
      <c r="A16" s="148" t="s">
        <v>7</v>
      </c>
      <c r="B16" s="148"/>
      <c r="C16" s="148"/>
    </row>
    <row r="18" spans="1:3" s="1" customFormat="1" ht="18.95" customHeight="1" x14ac:dyDescent="0.3">
      <c r="A18" s="149" t="s">
        <v>8</v>
      </c>
      <c r="B18" s="149"/>
      <c r="C18" s="14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479</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497</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498</v>
      </c>
    </row>
    <row r="46" spans="1:3" s="1" customFormat="1" ht="48" customHeight="1" x14ac:dyDescent="0.25">
      <c r="A46" s="5">
        <v>25</v>
      </c>
      <c r="B46" s="2" t="s">
        <v>36</v>
      </c>
      <c r="C46" s="31"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6" t="s">
        <v>495</v>
      </c>
      <c r="B4" s="186"/>
      <c r="C4" s="186"/>
      <c r="D4" s="186"/>
      <c r="E4" s="186"/>
      <c r="F4" s="186"/>
      <c r="G4" s="186"/>
      <c r="H4" s="186"/>
      <c r="I4" s="186"/>
      <c r="J4" s="186"/>
      <c r="K4" s="186"/>
      <c r="L4" s="186"/>
      <c r="M4" s="186"/>
      <c r="N4" s="186"/>
      <c r="O4" s="186"/>
      <c r="P4" s="186"/>
      <c r="Q4" s="186"/>
      <c r="R4" s="186"/>
      <c r="S4" s="186"/>
      <c r="T4" s="186"/>
      <c r="U4" s="186"/>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7" t="s">
        <v>440</v>
      </c>
      <c r="B6" s="187"/>
      <c r="C6" s="187"/>
      <c r="D6" s="187"/>
      <c r="E6" s="187"/>
      <c r="F6" s="187"/>
      <c r="G6" s="187"/>
      <c r="H6" s="187"/>
      <c r="I6" s="187"/>
      <c r="J6" s="187"/>
      <c r="K6" s="187"/>
      <c r="L6" s="187"/>
      <c r="M6" s="187"/>
      <c r="N6" s="187"/>
      <c r="O6" s="187"/>
      <c r="P6" s="187"/>
      <c r="Q6" s="187"/>
      <c r="R6" s="187"/>
      <c r="S6" s="187"/>
      <c r="T6" s="187"/>
      <c r="U6" s="187"/>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8" t="s">
        <v>482</v>
      </c>
      <c r="B8" s="188"/>
      <c r="C8" s="188"/>
      <c r="D8" s="188"/>
      <c r="E8" s="188"/>
      <c r="F8" s="188"/>
      <c r="G8" s="188"/>
      <c r="H8" s="188"/>
      <c r="I8" s="188"/>
      <c r="J8" s="188"/>
      <c r="K8" s="188"/>
      <c r="L8" s="188"/>
      <c r="M8" s="188"/>
      <c r="N8" s="188"/>
      <c r="O8" s="188"/>
      <c r="P8" s="188"/>
      <c r="Q8" s="188"/>
      <c r="R8" s="188"/>
      <c r="S8" s="188"/>
      <c r="T8" s="188"/>
      <c r="U8" s="188"/>
    </row>
    <row r="9" spans="1:21" s="56" customFormat="1" ht="18.75" customHeight="1" x14ac:dyDescent="0.25">
      <c r="A9" s="185" t="s">
        <v>441</v>
      </c>
      <c r="B9" s="185"/>
      <c r="C9" s="185"/>
      <c r="D9" s="185"/>
      <c r="E9" s="185"/>
      <c r="F9" s="185"/>
      <c r="G9" s="185"/>
      <c r="H9" s="185"/>
      <c r="I9" s="185"/>
      <c r="J9" s="185"/>
      <c r="K9" s="185"/>
      <c r="L9" s="185"/>
      <c r="M9" s="185"/>
      <c r="N9" s="185"/>
      <c r="O9" s="185"/>
      <c r="P9" s="185"/>
      <c r="Q9" s="185"/>
      <c r="R9" s="185"/>
      <c r="S9" s="185"/>
      <c r="T9" s="185"/>
      <c r="U9" s="185"/>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9" t="str">
        <f>'1. паспорт местоположение '!A12</f>
        <v>I_000-56-1-07.10-0195</v>
      </c>
      <c r="G11" s="189"/>
      <c r="H11" s="189"/>
      <c r="I11" s="189"/>
      <c r="J11" s="189"/>
      <c r="K11" s="189"/>
      <c r="L11" s="189"/>
      <c r="M11" s="189"/>
      <c r="N11" s="189"/>
      <c r="O11" s="113"/>
      <c r="P11" s="50"/>
      <c r="Q11" s="113"/>
      <c r="R11" s="50"/>
      <c r="S11" s="113"/>
      <c r="T11" s="50"/>
      <c r="U11" s="113"/>
    </row>
    <row r="12" spans="1:21" s="56" customFormat="1" x14ac:dyDescent="0.25">
      <c r="A12" s="185" t="s">
        <v>442</v>
      </c>
      <c r="B12" s="185"/>
      <c r="C12" s="185"/>
      <c r="D12" s="185"/>
      <c r="E12" s="185"/>
      <c r="F12" s="185"/>
      <c r="G12" s="185"/>
      <c r="H12" s="185"/>
      <c r="I12" s="185"/>
      <c r="J12" s="185"/>
      <c r="K12" s="185"/>
      <c r="L12" s="185"/>
      <c r="M12" s="185"/>
      <c r="N12" s="185"/>
      <c r="O12" s="185"/>
      <c r="P12" s="185"/>
      <c r="Q12" s="185"/>
      <c r="R12" s="185"/>
      <c r="S12" s="185"/>
      <c r="T12" s="185"/>
      <c r="U12" s="185"/>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0" t="str">
        <f>'1. паспорт местоположение '!A15:C15</f>
        <v>Приобретение бригадного автомобиля повышенной проходимости (2 шт.)</v>
      </c>
      <c r="B14" s="190"/>
      <c r="C14" s="190"/>
      <c r="D14" s="190"/>
      <c r="E14" s="190"/>
      <c r="F14" s="190"/>
      <c r="G14" s="190"/>
      <c r="H14" s="190"/>
      <c r="I14" s="190"/>
      <c r="J14" s="190"/>
      <c r="K14" s="190"/>
      <c r="L14" s="190"/>
      <c r="M14" s="190"/>
      <c r="N14" s="190"/>
      <c r="O14" s="190"/>
      <c r="P14" s="190"/>
      <c r="Q14" s="190"/>
      <c r="R14" s="190"/>
      <c r="S14" s="190"/>
      <c r="T14" s="190"/>
      <c r="U14" s="190"/>
    </row>
    <row r="15" spans="1:21" s="56" customFormat="1" ht="15.75" customHeight="1" x14ac:dyDescent="0.25">
      <c r="A15" s="185" t="s">
        <v>443</v>
      </c>
      <c r="B15" s="185"/>
      <c r="C15" s="185"/>
      <c r="D15" s="185"/>
      <c r="E15" s="185"/>
      <c r="F15" s="185"/>
      <c r="G15" s="185"/>
      <c r="H15" s="185"/>
      <c r="I15" s="185"/>
      <c r="J15" s="185"/>
      <c r="K15" s="185"/>
      <c r="L15" s="185"/>
      <c r="M15" s="185"/>
      <c r="N15" s="185"/>
      <c r="O15" s="185"/>
      <c r="P15" s="185"/>
      <c r="Q15" s="185"/>
      <c r="R15" s="185"/>
      <c r="S15" s="185"/>
      <c r="T15" s="185"/>
      <c r="U15" s="185"/>
    </row>
    <row r="16" spans="1:21" s="56"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9"/>
      <c r="L17" s="40"/>
      <c r="M17" s="114"/>
      <c r="N17" s="40"/>
      <c r="O17" s="114"/>
      <c r="P17" s="40"/>
      <c r="Q17" s="114"/>
      <c r="R17" s="40"/>
      <c r="S17" s="114"/>
      <c r="T17" s="40"/>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9"/>
      <c r="B19" s="39"/>
      <c r="C19" s="40"/>
      <c r="D19" s="40"/>
      <c r="E19" s="114"/>
      <c r="F19" s="114"/>
      <c r="L19" s="40"/>
      <c r="M19" s="114"/>
      <c r="N19" s="40"/>
      <c r="O19" s="114"/>
      <c r="P19" s="40"/>
      <c r="Q19" s="114"/>
      <c r="R19" s="40"/>
      <c r="S19" s="114"/>
      <c r="T19" s="40"/>
    </row>
    <row r="20" spans="1:52" ht="33" customHeight="1" x14ac:dyDescent="0.25">
      <c r="A20" s="193" t="s">
        <v>272</v>
      </c>
      <c r="B20" s="193" t="s">
        <v>273</v>
      </c>
      <c r="C20" s="196" t="s">
        <v>274</v>
      </c>
      <c r="D20" s="196"/>
      <c r="E20" s="197" t="s">
        <v>275</v>
      </c>
      <c r="F20" s="197"/>
      <c r="G20" s="198" t="s">
        <v>480</v>
      </c>
      <c r="H20" s="201" t="s">
        <v>467</v>
      </c>
      <c r="I20" s="202"/>
      <c r="J20" s="202"/>
      <c r="K20" s="202"/>
      <c r="L20" s="201" t="s">
        <v>477</v>
      </c>
      <c r="M20" s="202"/>
      <c r="N20" s="202"/>
      <c r="O20" s="202"/>
      <c r="P20" s="201" t="s">
        <v>476</v>
      </c>
      <c r="Q20" s="202"/>
      <c r="R20" s="202"/>
      <c r="S20" s="202"/>
      <c r="T20" s="201" t="s">
        <v>475</v>
      </c>
      <c r="U20" s="202"/>
      <c r="V20" s="202"/>
      <c r="W20" s="202"/>
      <c r="X20" s="201" t="s">
        <v>474</v>
      </c>
      <c r="Y20" s="202"/>
      <c r="Z20" s="202"/>
      <c r="AA20" s="202"/>
      <c r="AB20" s="201" t="s">
        <v>473</v>
      </c>
      <c r="AC20" s="202"/>
      <c r="AD20" s="202"/>
      <c r="AE20" s="202"/>
      <c r="AF20" s="201" t="s">
        <v>472</v>
      </c>
      <c r="AG20" s="202"/>
      <c r="AH20" s="202"/>
      <c r="AI20" s="202"/>
      <c r="AJ20" s="201" t="s">
        <v>471</v>
      </c>
      <c r="AK20" s="202"/>
      <c r="AL20" s="202"/>
      <c r="AM20" s="202"/>
      <c r="AN20" s="201" t="s">
        <v>470</v>
      </c>
      <c r="AO20" s="202"/>
      <c r="AP20" s="202"/>
      <c r="AQ20" s="202"/>
      <c r="AR20" s="201" t="s">
        <v>469</v>
      </c>
      <c r="AS20" s="202"/>
      <c r="AT20" s="202"/>
      <c r="AU20" s="202"/>
      <c r="AV20" s="203" t="s">
        <v>276</v>
      </c>
      <c r="AW20" s="203"/>
      <c r="AX20" s="57"/>
      <c r="AY20" s="57"/>
      <c r="AZ20" s="58"/>
    </row>
    <row r="21" spans="1:52" ht="99.75" customHeight="1" x14ac:dyDescent="0.25">
      <c r="A21" s="194"/>
      <c r="B21" s="194"/>
      <c r="C21" s="196"/>
      <c r="D21" s="196"/>
      <c r="E21" s="197"/>
      <c r="F21" s="197"/>
      <c r="G21" s="199"/>
      <c r="H21" s="196" t="s">
        <v>209</v>
      </c>
      <c r="I21" s="196"/>
      <c r="J21" s="196" t="s">
        <v>468</v>
      </c>
      <c r="K21" s="196"/>
      <c r="L21" s="196" t="s">
        <v>209</v>
      </c>
      <c r="M21" s="196"/>
      <c r="N21" s="196" t="s">
        <v>468</v>
      </c>
      <c r="O21" s="196"/>
      <c r="P21" s="196" t="s">
        <v>209</v>
      </c>
      <c r="Q21" s="196"/>
      <c r="R21" s="196" t="s">
        <v>481</v>
      </c>
      <c r="S21" s="196"/>
      <c r="T21" s="196" t="s">
        <v>209</v>
      </c>
      <c r="U21" s="196"/>
      <c r="V21" s="196" t="s">
        <v>481</v>
      </c>
      <c r="W21" s="196"/>
      <c r="X21" s="196" t="s">
        <v>209</v>
      </c>
      <c r="Y21" s="196"/>
      <c r="Z21" s="196" t="s">
        <v>481</v>
      </c>
      <c r="AA21" s="196"/>
      <c r="AB21" s="196" t="s">
        <v>209</v>
      </c>
      <c r="AC21" s="196"/>
      <c r="AD21" s="196" t="s">
        <v>481</v>
      </c>
      <c r="AE21" s="196"/>
      <c r="AF21" s="196" t="s">
        <v>209</v>
      </c>
      <c r="AG21" s="196"/>
      <c r="AH21" s="196" t="s">
        <v>481</v>
      </c>
      <c r="AI21" s="196"/>
      <c r="AJ21" s="196" t="s">
        <v>209</v>
      </c>
      <c r="AK21" s="196"/>
      <c r="AL21" s="196" t="s">
        <v>481</v>
      </c>
      <c r="AM21" s="196"/>
      <c r="AN21" s="196" t="s">
        <v>209</v>
      </c>
      <c r="AO21" s="196"/>
      <c r="AP21" s="196" t="s">
        <v>481</v>
      </c>
      <c r="AQ21" s="196"/>
      <c r="AR21" s="196" t="s">
        <v>209</v>
      </c>
      <c r="AS21" s="196"/>
      <c r="AT21" s="196" t="s">
        <v>481</v>
      </c>
      <c r="AU21" s="196"/>
      <c r="AV21" s="203"/>
      <c r="AW21" s="203"/>
      <c r="AX21" s="59"/>
      <c r="AY21" s="59"/>
    </row>
    <row r="22" spans="1:52" ht="89.25" customHeight="1" x14ac:dyDescent="0.25">
      <c r="A22" s="195"/>
      <c r="B22" s="195"/>
      <c r="C22" s="115" t="s">
        <v>209</v>
      </c>
      <c r="D22" s="115" t="s">
        <v>277</v>
      </c>
      <c r="E22" s="60" t="s">
        <v>466</v>
      </c>
      <c r="F22" s="60" t="s">
        <v>486</v>
      </c>
      <c r="G22" s="200"/>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8.7365025577999997</v>
      </c>
      <c r="D24" s="66">
        <v>4.1258071799999998</v>
      </c>
      <c r="E24" s="67">
        <v>0</v>
      </c>
      <c r="F24" s="142">
        <v>4.1229571799999993</v>
      </c>
      <c r="G24" s="66">
        <v>0</v>
      </c>
      <c r="H24" s="66">
        <v>0</v>
      </c>
      <c r="I24" s="68"/>
      <c r="J24" s="66">
        <v>0</v>
      </c>
      <c r="K24" s="68"/>
      <c r="L24" s="66">
        <v>0</v>
      </c>
      <c r="M24" s="68"/>
      <c r="N24" s="66">
        <v>0</v>
      </c>
      <c r="O24" s="68"/>
      <c r="P24" s="66">
        <v>1.8736054091999998</v>
      </c>
      <c r="Q24" s="68"/>
      <c r="R24" s="66">
        <v>2.8500000000000001E-3</v>
      </c>
      <c r="S24" s="68"/>
      <c r="T24" s="66">
        <v>1.9560666175999999</v>
      </c>
      <c r="U24" s="68"/>
      <c r="V24" s="66">
        <v>1.8627</v>
      </c>
      <c r="W24" s="68"/>
      <c r="X24" s="66">
        <v>0</v>
      </c>
      <c r="Y24" s="68"/>
      <c r="Z24" s="66">
        <v>0</v>
      </c>
      <c r="AA24" s="68"/>
      <c r="AB24" s="66">
        <v>0</v>
      </c>
      <c r="AC24" s="68"/>
      <c r="AD24" s="66">
        <v>0</v>
      </c>
      <c r="AE24" s="68"/>
      <c r="AF24" s="66">
        <v>0</v>
      </c>
      <c r="AG24" s="68"/>
      <c r="AH24" s="66">
        <v>2.26025718</v>
      </c>
      <c r="AI24" s="68"/>
      <c r="AJ24" s="66">
        <v>0</v>
      </c>
      <c r="AK24" s="68"/>
      <c r="AL24" s="66">
        <v>0</v>
      </c>
      <c r="AM24" s="68"/>
      <c r="AN24" s="66">
        <v>2.4029426947999997</v>
      </c>
      <c r="AO24" s="68"/>
      <c r="AP24" s="66">
        <v>0</v>
      </c>
      <c r="AQ24" s="68"/>
      <c r="AR24" s="66">
        <v>2.5038878362000001</v>
      </c>
      <c r="AS24" s="68"/>
      <c r="AT24" s="66">
        <v>0</v>
      </c>
      <c r="AU24" s="68"/>
      <c r="AV24" s="66">
        <v>8.7365025577999997</v>
      </c>
      <c r="AW24" s="66">
        <v>4.1258071799999998</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8.7365025577999997</v>
      </c>
      <c r="D27" s="66">
        <v>4.1258071799999998</v>
      </c>
      <c r="E27" s="67"/>
      <c r="F27" s="67"/>
      <c r="G27" s="66">
        <v>0</v>
      </c>
      <c r="H27" s="66">
        <v>0</v>
      </c>
      <c r="I27" s="68"/>
      <c r="J27" s="66">
        <v>0</v>
      </c>
      <c r="K27" s="68"/>
      <c r="L27" s="66">
        <v>0</v>
      </c>
      <c r="M27" s="68"/>
      <c r="N27" s="66">
        <v>0</v>
      </c>
      <c r="O27" s="68"/>
      <c r="P27" s="66">
        <v>1.8736054091999998</v>
      </c>
      <c r="Q27" s="68"/>
      <c r="R27" s="66">
        <v>2.8500000000000001E-3</v>
      </c>
      <c r="S27" s="68"/>
      <c r="T27" s="66">
        <v>1.9560666175999999</v>
      </c>
      <c r="U27" s="68"/>
      <c r="V27" s="66">
        <v>1.8627</v>
      </c>
      <c r="W27" s="68"/>
      <c r="X27" s="66">
        <v>0</v>
      </c>
      <c r="Y27" s="68"/>
      <c r="Z27" s="66">
        <v>0</v>
      </c>
      <c r="AA27" s="68"/>
      <c r="AB27" s="66">
        <v>0</v>
      </c>
      <c r="AC27" s="68"/>
      <c r="AD27" s="66">
        <v>0</v>
      </c>
      <c r="AE27" s="68"/>
      <c r="AF27" s="66">
        <v>0</v>
      </c>
      <c r="AG27" s="68"/>
      <c r="AH27" s="66">
        <v>2.26025718</v>
      </c>
      <c r="AI27" s="68"/>
      <c r="AJ27" s="66">
        <v>0</v>
      </c>
      <c r="AK27" s="68"/>
      <c r="AL27" s="66">
        <v>0</v>
      </c>
      <c r="AM27" s="68"/>
      <c r="AN27" s="66">
        <v>2.4029426947999997</v>
      </c>
      <c r="AO27" s="68"/>
      <c r="AP27" s="66">
        <v>0</v>
      </c>
      <c r="AQ27" s="68"/>
      <c r="AR27" s="66">
        <v>2.5038878362000001</v>
      </c>
      <c r="AS27" s="68"/>
      <c r="AT27" s="66">
        <v>0</v>
      </c>
      <c r="AU27" s="68"/>
      <c r="AV27" s="66">
        <v>8.7365025577999997</v>
      </c>
      <c r="AW27" s="66">
        <v>4.1258071799999998</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7.4055547100000005</v>
      </c>
      <c r="D30" s="66">
        <v>3.46543197</v>
      </c>
      <c r="E30" s="67">
        <v>0</v>
      </c>
      <c r="F30" s="67">
        <v>1.8840226500000001</v>
      </c>
      <c r="G30" s="66">
        <v>0</v>
      </c>
      <c r="H30" s="66">
        <v>0</v>
      </c>
      <c r="I30" s="68"/>
      <c r="J30" s="66">
        <v>0</v>
      </c>
      <c r="K30" s="68"/>
      <c r="L30" s="66">
        <v>0</v>
      </c>
      <c r="M30" s="68"/>
      <c r="N30" s="66">
        <v>0</v>
      </c>
      <c r="O30" s="68"/>
      <c r="P30" s="66">
        <v>1.5882359400000001</v>
      </c>
      <c r="Q30" s="68"/>
      <c r="R30" s="66">
        <v>1.5814093199999999</v>
      </c>
      <c r="S30" s="68"/>
      <c r="T30" s="66">
        <v>1.65811832</v>
      </c>
      <c r="U30" s="68"/>
      <c r="V30" s="66">
        <v>0</v>
      </c>
      <c r="W30" s="68"/>
      <c r="X30" s="66">
        <v>0</v>
      </c>
      <c r="Y30" s="68"/>
      <c r="Z30" s="66">
        <v>0</v>
      </c>
      <c r="AA30" s="68"/>
      <c r="AB30" s="66">
        <v>0</v>
      </c>
      <c r="AC30" s="68"/>
      <c r="AD30" s="66">
        <v>0</v>
      </c>
      <c r="AE30" s="68"/>
      <c r="AF30" s="66">
        <v>0</v>
      </c>
      <c r="AG30" s="68"/>
      <c r="AH30" s="66">
        <v>1.8840226500000001</v>
      </c>
      <c r="AI30" s="68"/>
      <c r="AJ30" s="66">
        <v>0</v>
      </c>
      <c r="AK30" s="68"/>
      <c r="AL30" s="66">
        <v>0</v>
      </c>
      <c r="AM30" s="68"/>
      <c r="AN30" s="66">
        <v>2.0368268599999997</v>
      </c>
      <c r="AO30" s="68"/>
      <c r="AP30" s="66">
        <v>0</v>
      </c>
      <c r="AQ30" s="68"/>
      <c r="AR30" s="66">
        <v>2.12237359</v>
      </c>
      <c r="AS30" s="68"/>
      <c r="AT30" s="66">
        <v>0</v>
      </c>
      <c r="AU30" s="68"/>
      <c r="AV30" s="66">
        <v>7.4055547100000005</v>
      </c>
      <c r="AW30" s="66">
        <v>3.46543197</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7.3941547100000005</v>
      </c>
      <c r="D33" s="66">
        <v>3.4597319700000004</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1.14E-2</v>
      </c>
      <c r="D34" s="66">
        <v>5.7000000000000002E-3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4</v>
      </c>
      <c r="D50" s="85">
        <v>2</v>
      </c>
      <c r="E50" s="86"/>
      <c r="F50" s="86"/>
      <c r="G50" s="85">
        <v>0</v>
      </c>
      <c r="H50" s="85">
        <v>0</v>
      </c>
      <c r="I50" s="80" t="s">
        <v>126</v>
      </c>
      <c r="J50" s="85">
        <v>0</v>
      </c>
      <c r="K50" s="80" t="s">
        <v>126</v>
      </c>
      <c r="L50" s="85">
        <v>0</v>
      </c>
      <c r="M50" s="80" t="s">
        <v>126</v>
      </c>
      <c r="N50" s="85">
        <v>0</v>
      </c>
      <c r="O50" s="80" t="s">
        <v>126</v>
      </c>
      <c r="P50" s="85">
        <v>1</v>
      </c>
      <c r="Q50" s="80" t="s">
        <v>450</v>
      </c>
      <c r="R50" s="85">
        <v>1</v>
      </c>
      <c r="S50" s="80" t="s">
        <v>450</v>
      </c>
      <c r="T50" s="85">
        <v>1</v>
      </c>
      <c r="U50" s="80" t="s">
        <v>450</v>
      </c>
      <c r="V50" s="85">
        <v>0</v>
      </c>
      <c r="W50" s="80" t="s">
        <v>126</v>
      </c>
      <c r="X50" s="85">
        <v>0</v>
      </c>
      <c r="Y50" s="80" t="s">
        <v>126</v>
      </c>
      <c r="Z50" s="85">
        <v>0</v>
      </c>
      <c r="AA50" s="80" t="s">
        <v>126</v>
      </c>
      <c r="AB50" s="85">
        <v>0</v>
      </c>
      <c r="AC50" s="80" t="s">
        <v>126</v>
      </c>
      <c r="AD50" s="85">
        <v>0</v>
      </c>
      <c r="AE50" s="80" t="s">
        <v>126</v>
      </c>
      <c r="AF50" s="85">
        <v>0</v>
      </c>
      <c r="AG50" s="80" t="s">
        <v>126</v>
      </c>
      <c r="AH50" s="85">
        <v>1</v>
      </c>
      <c r="AI50" s="80">
        <v>4</v>
      </c>
      <c r="AJ50" s="85">
        <v>0</v>
      </c>
      <c r="AK50" s="80" t="s">
        <v>126</v>
      </c>
      <c r="AL50" s="85">
        <v>0</v>
      </c>
      <c r="AM50" s="80" t="s">
        <v>126</v>
      </c>
      <c r="AN50" s="85">
        <v>1</v>
      </c>
      <c r="AO50" s="80">
        <v>4</v>
      </c>
      <c r="AP50" s="85">
        <v>0</v>
      </c>
      <c r="AQ50" s="80" t="s">
        <v>126</v>
      </c>
      <c r="AR50" s="85">
        <v>1</v>
      </c>
      <c r="AS50" s="80">
        <v>3</v>
      </c>
      <c r="AT50" s="85">
        <v>0</v>
      </c>
      <c r="AU50" s="80" t="s">
        <v>126</v>
      </c>
      <c r="AV50" s="66">
        <v>4</v>
      </c>
      <c r="AW50" s="66">
        <v>2</v>
      </c>
      <c r="AX50" s="73"/>
      <c r="AY50" s="75"/>
    </row>
    <row r="51" spans="1:54" ht="35.25" customHeight="1" x14ac:dyDescent="0.25">
      <c r="A51" s="64" t="s">
        <v>451</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7.4055547100000005</v>
      </c>
      <c r="D52" s="89">
        <v>3.46543197</v>
      </c>
      <c r="E52" s="89"/>
      <c r="F52" s="89"/>
      <c r="G52" s="85">
        <v>0</v>
      </c>
      <c r="H52" s="85">
        <v>0</v>
      </c>
      <c r="I52" s="80" t="s">
        <v>126</v>
      </c>
      <c r="J52" s="85">
        <v>0</v>
      </c>
      <c r="K52" s="80" t="s">
        <v>126</v>
      </c>
      <c r="L52" s="89">
        <v>0</v>
      </c>
      <c r="M52" s="80" t="s">
        <v>126</v>
      </c>
      <c r="N52" s="85">
        <v>0</v>
      </c>
      <c r="O52" s="80" t="s">
        <v>126</v>
      </c>
      <c r="P52" s="85">
        <v>1.5882359400000001</v>
      </c>
      <c r="Q52" s="80" t="s">
        <v>450</v>
      </c>
      <c r="R52" s="85">
        <v>1.5814093199999999</v>
      </c>
      <c r="S52" s="80" t="s">
        <v>450</v>
      </c>
      <c r="T52" s="85">
        <v>1.65811832</v>
      </c>
      <c r="U52" s="80" t="s">
        <v>450</v>
      </c>
      <c r="V52" s="85">
        <v>0</v>
      </c>
      <c r="W52" s="80" t="s">
        <v>126</v>
      </c>
      <c r="X52" s="85">
        <v>0</v>
      </c>
      <c r="Y52" s="80" t="s">
        <v>126</v>
      </c>
      <c r="Z52" s="85">
        <v>0</v>
      </c>
      <c r="AA52" s="80" t="s">
        <v>126</v>
      </c>
      <c r="AB52" s="85">
        <v>0</v>
      </c>
      <c r="AC52" s="80" t="s">
        <v>126</v>
      </c>
      <c r="AD52" s="85">
        <v>0</v>
      </c>
      <c r="AE52" s="80" t="s">
        <v>126</v>
      </c>
      <c r="AF52" s="85">
        <v>0</v>
      </c>
      <c r="AG52" s="80" t="s">
        <v>126</v>
      </c>
      <c r="AH52" s="85">
        <v>1.8840226500000001</v>
      </c>
      <c r="AI52" s="80">
        <v>4</v>
      </c>
      <c r="AJ52" s="85">
        <v>0</v>
      </c>
      <c r="AK52" s="80" t="s">
        <v>126</v>
      </c>
      <c r="AL52" s="85">
        <v>0</v>
      </c>
      <c r="AM52" s="80" t="s">
        <v>126</v>
      </c>
      <c r="AN52" s="85">
        <v>2.0368268599999997</v>
      </c>
      <c r="AO52" s="80">
        <v>4</v>
      </c>
      <c r="AP52" s="85">
        <v>0</v>
      </c>
      <c r="AQ52" s="80" t="s">
        <v>126</v>
      </c>
      <c r="AR52" s="85">
        <v>2.12237359</v>
      </c>
      <c r="AS52" s="80">
        <v>3</v>
      </c>
      <c r="AT52" s="85">
        <v>0</v>
      </c>
      <c r="AU52" s="80" t="s">
        <v>126</v>
      </c>
      <c r="AV52" s="66">
        <v>7.4055547100000005</v>
      </c>
      <c r="AW52" s="66">
        <v>3.46543197</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483</v>
      </c>
      <c r="AY53" s="75" t="e">
        <f>AW53-AW60</f>
        <v>#VALUE!</v>
      </c>
      <c r="AZ53" s="56" t="e">
        <f>CONCATENATE(AY53,AX53,B53)</f>
        <v>#VALUE!</v>
      </c>
      <c r="BA53" s="56" t="e">
        <f>CONCATENATE(AZ53,BB53,AZ54,BB53,AZ55,BB53,AZ56,BB53,AZ57)</f>
        <v>#VALUE!</v>
      </c>
      <c r="BB53" s="118" t="s">
        <v>484</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483</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483</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483</v>
      </c>
      <c r="AY56" s="75" t="e">
        <f t="shared" si="0"/>
        <v>#VALUE!</v>
      </c>
      <c r="AZ56" s="56" t="e">
        <f t="shared" si="1"/>
        <v>#VALUE!</v>
      </c>
    </row>
    <row r="57" spans="1:54" ht="18.75" x14ac:dyDescent="0.25">
      <c r="A57" s="69" t="s">
        <v>332</v>
      </c>
      <c r="B57" s="78" t="s">
        <v>452</v>
      </c>
      <c r="C57" s="89">
        <v>4</v>
      </c>
      <c r="D57" s="89">
        <v>2</v>
      </c>
      <c r="E57" s="92"/>
      <c r="F57" s="92"/>
      <c r="G57" s="89">
        <v>0</v>
      </c>
      <c r="H57" s="89">
        <v>0</v>
      </c>
      <c r="I57" s="80" t="s">
        <v>126</v>
      </c>
      <c r="J57" s="89">
        <v>0</v>
      </c>
      <c r="K57" s="80" t="s">
        <v>126</v>
      </c>
      <c r="L57" s="89">
        <v>0</v>
      </c>
      <c r="M57" s="80" t="s">
        <v>126</v>
      </c>
      <c r="N57" s="89">
        <v>0</v>
      </c>
      <c r="O57" s="80" t="s">
        <v>126</v>
      </c>
      <c r="P57" s="89">
        <v>1</v>
      </c>
      <c r="Q57" s="80" t="s">
        <v>450</v>
      </c>
      <c r="R57" s="89">
        <v>1</v>
      </c>
      <c r="S57" s="80" t="s">
        <v>450</v>
      </c>
      <c r="T57" s="89">
        <v>1</v>
      </c>
      <c r="U57" s="80" t="s">
        <v>450</v>
      </c>
      <c r="V57" s="89">
        <v>0</v>
      </c>
      <c r="W57" s="80" t="s">
        <v>126</v>
      </c>
      <c r="X57" s="89">
        <v>0</v>
      </c>
      <c r="Y57" s="80" t="s">
        <v>126</v>
      </c>
      <c r="Z57" s="89">
        <v>0</v>
      </c>
      <c r="AA57" s="80" t="s">
        <v>126</v>
      </c>
      <c r="AB57" s="89">
        <v>0</v>
      </c>
      <c r="AC57" s="80" t="s">
        <v>126</v>
      </c>
      <c r="AD57" s="89">
        <v>0</v>
      </c>
      <c r="AE57" s="80" t="s">
        <v>126</v>
      </c>
      <c r="AF57" s="89">
        <v>0</v>
      </c>
      <c r="AG57" s="80" t="s">
        <v>126</v>
      </c>
      <c r="AH57" s="89">
        <v>1</v>
      </c>
      <c r="AI57" s="80">
        <v>4</v>
      </c>
      <c r="AJ57" s="89">
        <v>0</v>
      </c>
      <c r="AK57" s="80" t="s">
        <v>126</v>
      </c>
      <c r="AL57" s="89">
        <v>0</v>
      </c>
      <c r="AM57" s="80" t="s">
        <v>126</v>
      </c>
      <c r="AN57" s="89">
        <v>1</v>
      </c>
      <c r="AO57" s="80">
        <v>4</v>
      </c>
      <c r="AP57" s="89">
        <v>0</v>
      </c>
      <c r="AQ57" s="80" t="s">
        <v>126</v>
      </c>
      <c r="AR57" s="89">
        <v>1</v>
      </c>
      <c r="AS57" s="80">
        <v>3</v>
      </c>
      <c r="AT57" s="89">
        <v>0</v>
      </c>
      <c r="AU57" s="80" t="s">
        <v>126</v>
      </c>
      <c r="AV57" s="72">
        <v>4</v>
      </c>
      <c r="AW57" s="72">
        <v>2</v>
      </c>
      <c r="AX57" s="73" t="s">
        <v>483</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204"/>
      <c r="C66" s="204"/>
      <c r="D66" s="204"/>
      <c r="E66" s="204"/>
      <c r="F66" s="204"/>
      <c r="G66" s="204"/>
      <c r="H66" s="204"/>
      <c r="I66" s="204"/>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05"/>
      <c r="C68" s="205"/>
      <c r="D68" s="205"/>
      <c r="E68" s="205"/>
      <c r="F68" s="205"/>
      <c r="G68" s="205"/>
      <c r="H68" s="205"/>
      <c r="I68" s="205"/>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204"/>
      <c r="C70" s="204"/>
      <c r="D70" s="204"/>
      <c r="E70" s="204"/>
      <c r="F70" s="204"/>
      <c r="G70" s="204"/>
      <c r="H70" s="204"/>
      <c r="I70" s="204"/>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204"/>
      <c r="C72" s="204"/>
      <c r="D72" s="204"/>
      <c r="E72" s="204"/>
      <c r="F72" s="204"/>
      <c r="G72" s="204"/>
      <c r="H72" s="204"/>
      <c r="I72" s="204"/>
      <c r="J72" s="102"/>
      <c r="K72" s="103"/>
      <c r="L72" s="40"/>
      <c r="M72" s="114"/>
      <c r="N72" s="109"/>
      <c r="O72" s="114"/>
      <c r="P72" s="40"/>
      <c r="Q72" s="114"/>
      <c r="R72" s="40"/>
      <c r="S72" s="114"/>
      <c r="T72" s="40"/>
    </row>
    <row r="73" spans="1:66" ht="32.25" customHeight="1" x14ac:dyDescent="0.25">
      <c r="A73" s="39"/>
      <c r="B73" s="205"/>
      <c r="C73" s="205"/>
      <c r="D73" s="205"/>
      <c r="E73" s="205"/>
      <c r="F73" s="205"/>
      <c r="G73" s="205"/>
      <c r="H73" s="205"/>
      <c r="I73" s="205"/>
      <c r="J73" s="104"/>
      <c r="K73" s="105"/>
      <c r="L73" s="40"/>
      <c r="M73" s="114"/>
      <c r="N73" s="40"/>
      <c r="O73" s="114"/>
      <c r="P73" s="40"/>
      <c r="Q73" s="114"/>
      <c r="R73" s="40"/>
      <c r="S73" s="114"/>
      <c r="T73" s="40"/>
    </row>
    <row r="74" spans="1:66" ht="51.75" customHeight="1" x14ac:dyDescent="0.25">
      <c r="A74" s="39"/>
      <c r="B74" s="204"/>
      <c r="C74" s="204"/>
      <c r="D74" s="204"/>
      <c r="E74" s="204"/>
      <c r="F74" s="204"/>
      <c r="G74" s="204"/>
      <c r="H74" s="204"/>
      <c r="I74" s="204"/>
      <c r="J74" s="102"/>
      <c r="K74" s="103"/>
      <c r="L74" s="40"/>
      <c r="M74" s="114"/>
      <c r="N74" s="40"/>
      <c r="O74" s="114"/>
      <c r="P74" s="40"/>
      <c r="Q74" s="114"/>
      <c r="R74" s="40"/>
      <c r="S74" s="114"/>
      <c r="T74" s="40"/>
    </row>
    <row r="75" spans="1:66" ht="21.75" customHeight="1" x14ac:dyDescent="0.25">
      <c r="A75" s="39"/>
      <c r="B75" s="206"/>
      <c r="C75" s="206"/>
      <c r="D75" s="206"/>
      <c r="E75" s="206"/>
      <c r="F75" s="206"/>
      <c r="G75" s="206"/>
      <c r="H75" s="206"/>
      <c r="I75" s="206"/>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7"/>
      <c r="C77" s="207"/>
      <c r="D77" s="207"/>
      <c r="E77" s="207"/>
      <c r="F77" s="207"/>
      <c r="G77" s="207"/>
      <c r="H77" s="207"/>
      <c r="I77" s="207"/>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0" t="s">
        <v>493</v>
      </c>
      <c r="B5" s="150"/>
      <c r="C5" s="150"/>
      <c r="D5" s="150"/>
      <c r="E5" s="150"/>
      <c r="F5" s="150"/>
      <c r="G5" s="150"/>
      <c r="H5" s="150"/>
      <c r="I5" s="150"/>
      <c r="J5" s="150"/>
      <c r="K5" s="150"/>
      <c r="L5" s="150"/>
    </row>
    <row r="7" spans="1:12" customFormat="1" ht="18.75" x14ac:dyDescent="0.3">
      <c r="A7" s="151" t="s">
        <v>3</v>
      </c>
      <c r="B7" s="151"/>
      <c r="C7" s="151"/>
      <c r="D7" s="151"/>
      <c r="E7" s="151"/>
      <c r="F7" s="151"/>
      <c r="G7" s="151"/>
      <c r="H7" s="151"/>
      <c r="I7" s="151"/>
      <c r="J7" s="151"/>
      <c r="K7" s="151"/>
      <c r="L7" s="151"/>
    </row>
    <row r="9" spans="1:12" customFormat="1" ht="15.75" x14ac:dyDescent="0.25">
      <c r="A9" s="150" t="s">
        <v>4</v>
      </c>
      <c r="B9" s="150"/>
      <c r="C9" s="150"/>
      <c r="D9" s="150"/>
      <c r="E9" s="150"/>
      <c r="F9" s="150"/>
      <c r="G9" s="150"/>
      <c r="H9" s="150"/>
      <c r="I9" s="150"/>
      <c r="J9" s="150"/>
      <c r="K9" s="150"/>
      <c r="L9" s="150"/>
    </row>
    <row r="10" spans="1:12" customFormat="1" ht="15.75" x14ac:dyDescent="0.25">
      <c r="A10" s="148" t="s">
        <v>5</v>
      </c>
      <c r="B10" s="148"/>
      <c r="C10" s="148"/>
      <c r="D10" s="148"/>
      <c r="E10" s="148"/>
      <c r="F10" s="148"/>
      <c r="G10" s="148"/>
      <c r="H10" s="148"/>
      <c r="I10" s="148"/>
      <c r="J10" s="148"/>
      <c r="K10" s="148"/>
      <c r="L10" s="148"/>
    </row>
    <row r="12" spans="1:12" customFormat="1" ht="15.75" x14ac:dyDescent="0.25">
      <c r="A12" s="150" t="str">
        <f>'1. паспорт местоположение '!A12:C12</f>
        <v>I_000-56-1-07.10-0195</v>
      </c>
      <c r="B12" s="150"/>
      <c r="C12" s="150"/>
      <c r="D12" s="150"/>
      <c r="E12" s="150"/>
      <c r="F12" s="150"/>
      <c r="G12" s="150"/>
      <c r="H12" s="150"/>
      <c r="I12" s="150"/>
      <c r="J12" s="150"/>
      <c r="K12" s="150"/>
      <c r="L12" s="150"/>
    </row>
    <row r="13" spans="1:12" customFormat="1" ht="15.75" x14ac:dyDescent="0.25">
      <c r="A13" s="148" t="s">
        <v>6</v>
      </c>
      <c r="B13" s="148"/>
      <c r="C13" s="148"/>
      <c r="D13" s="148"/>
      <c r="E13" s="148"/>
      <c r="F13" s="148"/>
      <c r="G13" s="148"/>
      <c r="H13" s="148"/>
      <c r="I13" s="148"/>
      <c r="J13" s="148"/>
      <c r="K13" s="148"/>
      <c r="L13" s="148"/>
    </row>
    <row r="15" spans="1:12" customFormat="1" ht="15.75" x14ac:dyDescent="0.25">
      <c r="A15" s="147" t="str">
        <f>'1. паспорт местоположение '!A15:C15</f>
        <v>Приобретение бригадного автомобиля повышенной проходимости (2 шт.)</v>
      </c>
      <c r="B15" s="147"/>
      <c r="C15" s="147"/>
      <c r="D15" s="147"/>
      <c r="E15" s="147"/>
      <c r="F15" s="147"/>
      <c r="G15" s="147"/>
      <c r="H15" s="147"/>
      <c r="I15" s="147"/>
      <c r="J15" s="147"/>
      <c r="K15" s="147"/>
      <c r="L15" s="147"/>
    </row>
    <row r="16" spans="1:12" customFormat="1" ht="15.75" x14ac:dyDescent="0.25">
      <c r="A16" s="148" t="s">
        <v>7</v>
      </c>
      <c r="B16" s="148"/>
      <c r="C16" s="148"/>
      <c r="D16" s="148"/>
      <c r="E16" s="148"/>
      <c r="F16" s="148"/>
      <c r="G16" s="148"/>
      <c r="H16" s="148"/>
      <c r="I16" s="148"/>
      <c r="J16" s="148"/>
      <c r="K16" s="148"/>
      <c r="L16" s="148"/>
    </row>
    <row r="18" spans="1:48" ht="18.75" x14ac:dyDescent="0.3">
      <c r="A18" s="153" t="s">
        <v>341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5" customFormat="1" ht="15.75" x14ac:dyDescent="0.25">
      <c r="A20" s="208" t="s">
        <v>342</v>
      </c>
      <c r="B20" s="208" t="s">
        <v>343</v>
      </c>
      <c r="C20" s="208" t="s">
        <v>344</v>
      </c>
      <c r="D20" s="208" t="s">
        <v>345</v>
      </c>
      <c r="E20" s="208" t="s">
        <v>346</v>
      </c>
      <c r="F20" s="208"/>
      <c r="G20" s="208"/>
      <c r="H20" s="208"/>
      <c r="I20" s="208"/>
      <c r="J20" s="208"/>
      <c r="K20" s="208"/>
      <c r="L20" s="208"/>
      <c r="M20" s="208" t="s">
        <v>347</v>
      </c>
      <c r="N20" s="208" t="s">
        <v>348</v>
      </c>
      <c r="O20" s="208" t="s">
        <v>349</v>
      </c>
      <c r="P20" s="208" t="s">
        <v>350</v>
      </c>
      <c r="Q20" s="208" t="s">
        <v>351</v>
      </c>
      <c r="R20" s="208" t="s">
        <v>352</v>
      </c>
      <c r="S20" s="208" t="s">
        <v>353</v>
      </c>
      <c r="T20" s="208"/>
      <c r="U20" s="208" t="s">
        <v>354</v>
      </c>
      <c r="V20" s="208" t="s">
        <v>355</v>
      </c>
      <c r="W20" s="208" t="s">
        <v>356</v>
      </c>
      <c r="X20" s="208" t="s">
        <v>357</v>
      </c>
      <c r="Y20" s="208" t="s">
        <v>358</v>
      </c>
      <c r="Z20" s="208" t="s">
        <v>359</v>
      </c>
      <c r="AA20" s="208" t="s">
        <v>360</v>
      </c>
      <c r="AB20" s="208" t="s">
        <v>361</v>
      </c>
      <c r="AC20" s="208" t="s">
        <v>362</v>
      </c>
      <c r="AD20" s="208" t="s">
        <v>363</v>
      </c>
      <c r="AE20" s="208" t="s">
        <v>364</v>
      </c>
      <c r="AF20" s="208" t="s">
        <v>365</v>
      </c>
      <c r="AG20" s="208"/>
      <c r="AH20" s="208"/>
      <c r="AI20" s="208"/>
      <c r="AJ20" s="208"/>
      <c r="AK20" s="208"/>
      <c r="AL20" s="208" t="s">
        <v>366</v>
      </c>
      <c r="AM20" s="208"/>
      <c r="AN20" s="208"/>
      <c r="AO20" s="208"/>
      <c r="AP20" s="208" t="s">
        <v>367</v>
      </c>
      <c r="AQ20" s="208"/>
      <c r="AR20" s="208" t="s">
        <v>368</v>
      </c>
      <c r="AS20" s="208" t="s">
        <v>369</v>
      </c>
      <c r="AT20" s="208" t="s">
        <v>370</v>
      </c>
      <c r="AU20" s="208" t="s">
        <v>371</v>
      </c>
      <c r="AV20" s="208" t="s">
        <v>372</v>
      </c>
    </row>
    <row r="21" spans="1:48" s="25" customFormat="1" ht="15.75" x14ac:dyDescent="0.25">
      <c r="A21" s="208"/>
      <c r="B21" s="208"/>
      <c r="C21" s="208"/>
      <c r="D21" s="208"/>
      <c r="E21" s="208" t="s">
        <v>373</v>
      </c>
      <c r="F21" s="208" t="s">
        <v>325</v>
      </c>
      <c r="G21" s="208" t="s">
        <v>327</v>
      </c>
      <c r="H21" s="208" t="s">
        <v>329</v>
      </c>
      <c r="I21" s="208" t="s">
        <v>374</v>
      </c>
      <c r="J21" s="208" t="s">
        <v>375</v>
      </c>
      <c r="K21" s="208" t="s">
        <v>376</v>
      </c>
      <c r="L21" s="208" t="s">
        <v>137</v>
      </c>
      <c r="M21" s="208"/>
      <c r="N21" s="208"/>
      <c r="O21" s="208"/>
      <c r="P21" s="208"/>
      <c r="Q21" s="208"/>
      <c r="R21" s="208"/>
      <c r="S21" s="208" t="s">
        <v>209</v>
      </c>
      <c r="T21" s="208" t="s">
        <v>377</v>
      </c>
      <c r="U21" s="208"/>
      <c r="V21" s="208"/>
      <c r="W21" s="208"/>
      <c r="X21" s="208"/>
      <c r="Y21" s="208"/>
      <c r="Z21" s="208"/>
      <c r="AA21" s="208"/>
      <c r="AB21" s="208"/>
      <c r="AC21" s="208"/>
      <c r="AD21" s="208"/>
      <c r="AE21" s="208"/>
      <c r="AF21" s="208" t="s">
        <v>378</v>
      </c>
      <c r="AG21" s="208"/>
      <c r="AH21" s="208" t="s">
        <v>379</v>
      </c>
      <c r="AI21" s="208"/>
      <c r="AJ21" s="208" t="s">
        <v>380</v>
      </c>
      <c r="AK21" s="208" t="s">
        <v>381</v>
      </c>
      <c r="AL21" s="208" t="s">
        <v>382</v>
      </c>
      <c r="AM21" s="208" t="s">
        <v>383</v>
      </c>
      <c r="AN21" s="208" t="s">
        <v>384</v>
      </c>
      <c r="AO21" s="208" t="s">
        <v>385</v>
      </c>
      <c r="AP21" s="208" t="s">
        <v>386</v>
      </c>
      <c r="AQ21" s="208" t="s">
        <v>377</v>
      </c>
      <c r="AR21" s="208"/>
      <c r="AS21" s="208"/>
      <c r="AT21" s="208"/>
      <c r="AU21" s="208"/>
      <c r="AV21" s="208"/>
    </row>
    <row r="22" spans="1:48" s="25" customFormat="1" ht="47.25" x14ac:dyDescent="0.25">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6" t="s">
        <v>387</v>
      </c>
      <c r="AG22" s="26" t="s">
        <v>388</v>
      </c>
      <c r="AH22" s="26" t="s">
        <v>209</v>
      </c>
      <c r="AI22" s="26" t="s">
        <v>377</v>
      </c>
      <c r="AJ22" s="208"/>
      <c r="AK22" s="208"/>
      <c r="AL22" s="208"/>
      <c r="AM22" s="208"/>
      <c r="AN22" s="208"/>
      <c r="AO22" s="208"/>
      <c r="AP22" s="208"/>
      <c r="AQ22" s="208"/>
      <c r="AR22" s="208"/>
      <c r="AS22" s="208"/>
      <c r="AT22" s="208"/>
      <c r="AU22" s="208"/>
      <c r="AV22" s="208"/>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209"/>
      <c r="AN24" s="209"/>
      <c r="AO24" s="209"/>
      <c r="AP24" s="143"/>
      <c r="AQ24" s="143"/>
      <c r="AR24" s="143"/>
      <c r="AS24" s="143"/>
      <c r="AT24" s="143"/>
      <c r="AU24" s="143"/>
      <c r="AV24" s="143"/>
    </row>
    <row r="25" spans="1:48" ht="62.25" customHeight="1" x14ac:dyDescent="0.25">
      <c r="A25" s="144"/>
      <c r="B25" s="144" t="s">
        <v>506</v>
      </c>
      <c r="C25" s="145" t="s">
        <v>507</v>
      </c>
      <c r="D25" s="144"/>
      <c r="E25" s="144"/>
      <c r="F25" s="144"/>
      <c r="G25" s="144"/>
      <c r="H25" s="144"/>
      <c r="I25" s="144"/>
      <c r="J25" s="144"/>
      <c r="K25" s="144"/>
      <c r="L25" s="144">
        <v>1</v>
      </c>
      <c r="M25" s="144" t="s">
        <v>508</v>
      </c>
      <c r="N25" s="145" t="s">
        <v>509</v>
      </c>
      <c r="O25" s="144" t="s">
        <v>510</v>
      </c>
      <c r="P25" s="144" t="s">
        <v>511</v>
      </c>
      <c r="Q25" s="144" t="s">
        <v>512</v>
      </c>
      <c r="R25" s="144" t="s">
        <v>511</v>
      </c>
      <c r="S25" s="144" t="s">
        <v>513</v>
      </c>
      <c r="T25" s="144" t="s">
        <v>513</v>
      </c>
      <c r="U25" s="144"/>
      <c r="V25" s="144"/>
      <c r="W25" s="144" t="s">
        <v>514</v>
      </c>
      <c r="X25" s="144" t="s">
        <v>515</v>
      </c>
      <c r="Y25" s="144"/>
      <c r="Z25" s="144"/>
      <c r="AA25" s="144"/>
      <c r="AB25" s="144" t="s">
        <v>516</v>
      </c>
      <c r="AC25" s="144" t="s">
        <v>514</v>
      </c>
      <c r="AD25" s="144" t="s">
        <v>517</v>
      </c>
      <c r="AE25" s="144" t="s">
        <v>517</v>
      </c>
      <c r="AF25" s="144"/>
      <c r="AG25" s="144" t="s">
        <v>518</v>
      </c>
      <c r="AH25" s="146">
        <v>43133</v>
      </c>
      <c r="AI25" s="146">
        <v>43228</v>
      </c>
      <c r="AJ25" s="144"/>
      <c r="AK25" s="146">
        <v>43228</v>
      </c>
      <c r="AL25" s="144"/>
      <c r="AM25" s="144"/>
      <c r="AN25" s="144"/>
      <c r="AO25" s="144"/>
      <c r="AP25" s="146">
        <v>43321</v>
      </c>
      <c r="AQ25" s="146">
        <v>43321</v>
      </c>
      <c r="AR25" s="146">
        <v>43321</v>
      </c>
      <c r="AS25" s="144"/>
      <c r="AT25" s="146">
        <v>43465</v>
      </c>
      <c r="AU25" s="144"/>
      <c r="AV25" s="144"/>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0" t="s">
        <v>493</v>
      </c>
      <c r="B5" s="150"/>
      <c r="C5" s="150"/>
      <c r="D5" s="150"/>
      <c r="E5" s="150"/>
      <c r="F5" s="150"/>
      <c r="G5" s="150"/>
      <c r="H5" s="150"/>
      <c r="I5" s="150"/>
      <c r="J5" s="150"/>
      <c r="K5" s="150"/>
      <c r="L5" s="150"/>
    </row>
    <row r="7" spans="1:12" customFormat="1" ht="18.95" customHeight="1" x14ac:dyDescent="0.3">
      <c r="A7" s="151" t="s">
        <v>3</v>
      </c>
      <c r="B7" s="151"/>
      <c r="C7" s="151"/>
      <c r="D7" s="151"/>
      <c r="E7" s="151"/>
      <c r="F7" s="151"/>
      <c r="G7" s="151"/>
      <c r="H7" s="151"/>
      <c r="I7" s="151"/>
      <c r="J7" s="151"/>
      <c r="K7" s="151"/>
      <c r="L7" s="151"/>
    </row>
    <row r="9" spans="1:12" customFormat="1" ht="15.95" customHeight="1" x14ac:dyDescent="0.25">
      <c r="A9" s="150" t="s">
        <v>4</v>
      </c>
      <c r="B9" s="150"/>
      <c r="C9" s="150"/>
      <c r="D9" s="150"/>
      <c r="E9" s="150"/>
      <c r="F9" s="150"/>
      <c r="G9" s="150"/>
      <c r="H9" s="150"/>
      <c r="I9" s="150"/>
      <c r="J9" s="150"/>
      <c r="K9" s="150"/>
      <c r="L9" s="150"/>
    </row>
    <row r="10" spans="1:12" customFormat="1" ht="15.95" customHeight="1" x14ac:dyDescent="0.25">
      <c r="A10" s="148" t="s">
        <v>5</v>
      </c>
      <c r="B10" s="148"/>
      <c r="C10" s="148"/>
      <c r="D10" s="148"/>
      <c r="E10" s="148"/>
      <c r="F10" s="148"/>
      <c r="G10" s="148"/>
      <c r="H10" s="148"/>
      <c r="I10" s="148"/>
      <c r="J10" s="148"/>
      <c r="K10" s="148"/>
      <c r="L10" s="148"/>
    </row>
    <row r="12" spans="1:12" customFormat="1" ht="15.95" customHeight="1" x14ac:dyDescent="0.25">
      <c r="A12" s="150" t="str">
        <f>'1. паспорт местоположение '!A12:C12</f>
        <v>I_000-56-1-07.10-0195</v>
      </c>
      <c r="B12" s="150"/>
      <c r="C12" s="150"/>
      <c r="D12" s="150"/>
      <c r="E12" s="150"/>
      <c r="F12" s="150"/>
      <c r="G12" s="150"/>
      <c r="H12" s="150"/>
      <c r="I12" s="150"/>
      <c r="J12" s="150"/>
      <c r="K12" s="150"/>
      <c r="L12" s="150"/>
    </row>
    <row r="13" spans="1:12" customFormat="1" ht="15.95" customHeight="1" x14ac:dyDescent="0.25">
      <c r="A13" s="148" t="s">
        <v>6</v>
      </c>
      <c r="B13" s="148"/>
      <c r="C13" s="148"/>
      <c r="D13" s="148"/>
      <c r="E13" s="148"/>
      <c r="F13" s="148"/>
      <c r="G13" s="148"/>
      <c r="H13" s="148"/>
      <c r="I13" s="148"/>
      <c r="J13" s="148"/>
      <c r="K13" s="148"/>
      <c r="L13" s="148"/>
    </row>
    <row r="15" spans="1:12" customFormat="1" ht="15.95" customHeight="1" x14ac:dyDescent="0.25">
      <c r="A15" s="147" t="str">
        <f>'1. паспорт местоположение '!A15:C15</f>
        <v>Приобретение бригадного автомобиля повышенной проходимости (2 шт.)</v>
      </c>
      <c r="B15" s="147"/>
      <c r="C15" s="147"/>
      <c r="D15" s="147"/>
      <c r="E15" s="147"/>
      <c r="F15" s="147"/>
      <c r="G15" s="147"/>
      <c r="H15" s="147"/>
      <c r="I15" s="147"/>
      <c r="J15" s="147"/>
      <c r="K15" s="147"/>
      <c r="L15" s="147"/>
    </row>
    <row r="16" spans="1:12" customFormat="1" ht="15.95" customHeight="1" x14ac:dyDescent="0.25">
      <c r="A16" s="148" t="s">
        <v>7</v>
      </c>
      <c r="B16" s="148"/>
      <c r="C16" s="148"/>
      <c r="D16" s="148"/>
      <c r="E16" s="148"/>
      <c r="F16" s="148"/>
      <c r="G16" s="148"/>
      <c r="H16" s="148"/>
      <c r="I16" s="148"/>
      <c r="J16" s="148"/>
      <c r="K16" s="148"/>
      <c r="L16" s="148"/>
    </row>
    <row r="18" spans="1:27" ht="18.95" customHeight="1" x14ac:dyDescent="0.3">
      <c r="A18" s="153" t="s">
        <v>389</v>
      </c>
      <c r="B18" s="153"/>
      <c r="C18" s="153"/>
      <c r="D18" s="153"/>
      <c r="E18" s="153"/>
      <c r="F18" s="153"/>
      <c r="G18" s="153"/>
      <c r="H18" s="153"/>
      <c r="I18" s="153"/>
      <c r="J18" s="153"/>
      <c r="K18" s="153"/>
      <c r="L18" s="153"/>
      <c r="N18"/>
      <c r="O18"/>
      <c r="P18"/>
      <c r="Q18"/>
      <c r="R18"/>
      <c r="S18"/>
      <c r="T18"/>
      <c r="U18"/>
      <c r="V18"/>
      <c r="W18"/>
      <c r="X18"/>
      <c r="Y18"/>
      <c r="Z18"/>
      <c r="AA18"/>
    </row>
    <row r="20" spans="1:27" ht="33.75" customHeight="1" x14ac:dyDescent="0.25">
      <c r="A20" s="215" t="s">
        <v>390</v>
      </c>
      <c r="B20" s="215"/>
      <c r="C20" s="215"/>
      <c r="D20" s="215"/>
      <c r="E20" s="215"/>
      <c r="F20" s="215"/>
      <c r="G20" s="211" t="str">
        <f>A15</f>
        <v>Приобретение бригадного автомобиля повышенной проходимости (2 шт.)</v>
      </c>
      <c r="H20" s="211"/>
      <c r="I20" s="211"/>
      <c r="J20" s="211"/>
      <c r="K20" s="211"/>
      <c r="L20" s="211"/>
      <c r="M20" s="10" t="s">
        <v>126</v>
      </c>
      <c r="N20"/>
      <c r="O20"/>
      <c r="P20"/>
      <c r="Q20"/>
      <c r="R20"/>
      <c r="S20"/>
      <c r="T20"/>
      <c r="U20"/>
      <c r="V20"/>
      <c r="W20"/>
      <c r="X20"/>
      <c r="Y20"/>
      <c r="Z20"/>
      <c r="AA20"/>
    </row>
    <row r="21" spans="1:27" ht="15.95" customHeight="1" x14ac:dyDescent="0.25">
      <c r="A21" s="215" t="s">
        <v>391</v>
      </c>
      <c r="B21" s="215"/>
      <c r="C21" s="215"/>
      <c r="D21" s="215"/>
      <c r="E21" s="215"/>
      <c r="F21" s="215"/>
      <c r="G21" s="211" t="s">
        <v>519</v>
      </c>
      <c r="H21" s="211"/>
      <c r="I21" s="211"/>
      <c r="J21" s="211"/>
      <c r="K21" s="211"/>
      <c r="L21" s="211"/>
      <c r="N21"/>
      <c r="O21"/>
      <c r="P21"/>
      <c r="Q21"/>
      <c r="R21"/>
      <c r="S21"/>
      <c r="T21"/>
      <c r="U21"/>
      <c r="V21"/>
      <c r="W21"/>
      <c r="X21"/>
      <c r="Y21"/>
      <c r="Z21"/>
      <c r="AA21"/>
    </row>
    <row r="22" spans="1:27" ht="15.95" customHeight="1" x14ac:dyDescent="0.25">
      <c r="A22" s="215" t="s">
        <v>392</v>
      </c>
      <c r="B22" s="215"/>
      <c r="C22" s="215"/>
      <c r="D22" s="215"/>
      <c r="E22" s="215"/>
      <c r="F22" s="215"/>
      <c r="G22" s="211" t="s">
        <v>393</v>
      </c>
      <c r="H22" s="211"/>
      <c r="I22" s="211"/>
      <c r="J22" s="211"/>
      <c r="K22" s="211"/>
      <c r="L22" s="211"/>
      <c r="N22"/>
      <c r="O22"/>
      <c r="P22"/>
      <c r="Q22"/>
      <c r="R22"/>
      <c r="S22"/>
      <c r="T22"/>
      <c r="U22"/>
      <c r="V22"/>
      <c r="W22"/>
      <c r="X22"/>
      <c r="Y22"/>
      <c r="Z22"/>
      <c r="AA22"/>
    </row>
    <row r="23" spans="1:27" ht="15.95" customHeight="1" x14ac:dyDescent="0.25">
      <c r="A23" s="215" t="s">
        <v>394</v>
      </c>
      <c r="B23" s="215"/>
      <c r="C23" s="215"/>
      <c r="D23" s="215"/>
      <c r="E23" s="215"/>
      <c r="F23" s="215"/>
      <c r="G23" s="211" t="s">
        <v>520</v>
      </c>
      <c r="H23" s="211"/>
      <c r="I23" s="211"/>
      <c r="J23" s="211"/>
      <c r="K23" s="211"/>
      <c r="L23" s="211"/>
      <c r="N23"/>
      <c r="O23"/>
      <c r="P23"/>
      <c r="Q23"/>
      <c r="R23"/>
      <c r="S23"/>
      <c r="T23"/>
      <c r="U23"/>
      <c r="V23"/>
      <c r="W23"/>
      <c r="X23"/>
      <c r="Y23"/>
      <c r="Z23"/>
      <c r="AA23"/>
    </row>
    <row r="24" spans="1:27" ht="15.95" customHeight="1" x14ac:dyDescent="0.25">
      <c r="A24" s="215" t="s">
        <v>395</v>
      </c>
      <c r="B24" s="215"/>
      <c r="C24" s="215"/>
      <c r="D24" s="215"/>
      <c r="E24" s="215"/>
      <c r="F24" s="215"/>
      <c r="G24" s="211">
        <v>2022</v>
      </c>
      <c r="H24" s="211"/>
      <c r="I24" s="211"/>
      <c r="J24" s="211"/>
      <c r="K24" s="211"/>
      <c r="L24" s="211"/>
      <c r="N24"/>
      <c r="O24"/>
      <c r="P24"/>
      <c r="Q24"/>
      <c r="R24"/>
      <c r="S24"/>
      <c r="T24"/>
      <c r="U24"/>
      <c r="V24"/>
      <c r="W24"/>
      <c r="X24"/>
      <c r="Y24"/>
      <c r="Z24"/>
      <c r="AA24"/>
    </row>
    <row r="25" spans="1:27" ht="15.95" customHeight="1" x14ac:dyDescent="0.25">
      <c r="A25" s="215" t="s">
        <v>396</v>
      </c>
      <c r="B25" s="215"/>
      <c r="C25" s="215"/>
      <c r="D25" s="215"/>
      <c r="E25" s="215"/>
      <c r="F25" s="215"/>
      <c r="G25" s="211" t="s">
        <v>522</v>
      </c>
      <c r="H25" s="211"/>
      <c r="I25" s="211"/>
      <c r="J25" s="211"/>
      <c r="K25" s="211"/>
      <c r="L25" s="211"/>
      <c r="N25"/>
      <c r="O25"/>
      <c r="P25"/>
      <c r="Q25"/>
      <c r="R25"/>
      <c r="S25"/>
      <c r="T25"/>
      <c r="U25"/>
      <c r="V25"/>
      <c r="W25"/>
      <c r="X25"/>
      <c r="Y25"/>
      <c r="Z25"/>
      <c r="AA25"/>
    </row>
    <row r="26" spans="1:27" ht="15.95" customHeight="1" x14ac:dyDescent="0.25">
      <c r="A26" s="215" t="s">
        <v>397</v>
      </c>
      <c r="B26" s="215"/>
      <c r="C26" s="215"/>
      <c r="D26" s="215"/>
      <c r="E26" s="215"/>
      <c r="F26" s="215"/>
      <c r="G26" s="218">
        <v>4.1258071799999998</v>
      </c>
      <c r="H26" s="218"/>
      <c r="I26" s="218"/>
      <c r="J26" s="218"/>
      <c r="K26" s="218"/>
      <c r="L26" s="218"/>
      <c r="N26"/>
      <c r="O26"/>
      <c r="P26"/>
      <c r="Q26"/>
      <c r="R26"/>
      <c r="S26"/>
      <c r="T26"/>
      <c r="U26"/>
      <c r="V26"/>
      <c r="W26"/>
      <c r="X26"/>
      <c r="Y26"/>
      <c r="Z26"/>
      <c r="AA26"/>
    </row>
    <row r="27" spans="1:27" ht="15.95" customHeight="1" x14ac:dyDescent="0.25">
      <c r="A27" s="215" t="s">
        <v>398</v>
      </c>
      <c r="B27" s="215"/>
      <c r="C27" s="215"/>
      <c r="D27" s="215"/>
      <c r="E27" s="215"/>
      <c r="F27" s="215"/>
      <c r="G27" s="211" t="s">
        <v>492</v>
      </c>
      <c r="H27" s="211"/>
      <c r="I27" s="211"/>
      <c r="J27" s="211"/>
      <c r="K27" s="211"/>
      <c r="L27" s="211"/>
      <c r="N27"/>
      <c r="O27"/>
      <c r="P27"/>
      <c r="Q27"/>
      <c r="R27"/>
      <c r="S27"/>
      <c r="T27"/>
      <c r="U27"/>
      <c r="V27"/>
      <c r="W27"/>
      <c r="X27"/>
      <c r="Y27"/>
      <c r="Z27"/>
      <c r="AA27"/>
    </row>
    <row r="28" spans="1:27" ht="15.95" customHeight="1" x14ac:dyDescent="0.25">
      <c r="A28" s="215" t="s">
        <v>399</v>
      </c>
      <c r="B28" s="215"/>
      <c r="C28" s="215"/>
      <c r="D28" s="215"/>
      <c r="E28" s="215"/>
      <c r="F28" s="215"/>
      <c r="G28" s="216">
        <v>4.1260000000000003</v>
      </c>
      <c r="H28" s="216"/>
      <c r="I28" s="216"/>
      <c r="J28" s="216"/>
      <c r="K28" s="216"/>
      <c r="L28" s="216"/>
      <c r="N28"/>
      <c r="O28"/>
      <c r="P28"/>
      <c r="Q28"/>
      <c r="R28"/>
      <c r="S28"/>
      <c r="T28"/>
      <c r="U28"/>
      <c r="V28"/>
      <c r="W28"/>
      <c r="X28"/>
      <c r="Y28"/>
      <c r="Z28"/>
      <c r="AA28"/>
    </row>
    <row r="29" spans="1:27" ht="29.1" customHeight="1" x14ac:dyDescent="0.25">
      <c r="A29" s="214" t="s">
        <v>400</v>
      </c>
      <c r="B29" s="214"/>
      <c r="C29" s="214"/>
      <c r="D29" s="214"/>
      <c r="E29" s="214"/>
      <c r="F29" s="214"/>
      <c r="G29" s="211" t="s">
        <v>463</v>
      </c>
      <c r="H29" s="211"/>
      <c r="I29" s="211"/>
      <c r="J29" s="211"/>
      <c r="K29" s="211"/>
      <c r="L29" s="211"/>
      <c r="N29"/>
      <c r="O29"/>
      <c r="P29"/>
      <c r="Q29"/>
      <c r="R29"/>
      <c r="S29"/>
      <c r="T29"/>
      <c r="U29"/>
      <c r="V29"/>
      <c r="W29"/>
      <c r="X29"/>
      <c r="Y29"/>
      <c r="Z29"/>
      <c r="AA29"/>
    </row>
    <row r="30" spans="1:27" ht="15.95" customHeight="1" x14ac:dyDescent="0.25">
      <c r="A30" s="215" t="s">
        <v>401</v>
      </c>
      <c r="B30" s="215"/>
      <c r="C30" s="215"/>
      <c r="D30" s="215"/>
      <c r="E30" s="215"/>
      <c r="F30" s="215"/>
      <c r="G30" s="211" t="s">
        <v>463</v>
      </c>
      <c r="H30" s="211"/>
      <c r="I30" s="211"/>
      <c r="J30" s="211"/>
      <c r="K30" s="211"/>
      <c r="L30" s="211"/>
      <c r="N30"/>
      <c r="O30"/>
      <c r="P30"/>
      <c r="Q30"/>
      <c r="R30"/>
      <c r="S30"/>
      <c r="T30"/>
      <c r="U30"/>
      <c r="V30"/>
      <c r="W30"/>
      <c r="X30"/>
      <c r="Y30"/>
      <c r="Z30"/>
      <c r="AA30"/>
    </row>
    <row r="31" spans="1:27" ht="29.1" customHeight="1" x14ac:dyDescent="0.25">
      <c r="A31" s="214" t="s">
        <v>402</v>
      </c>
      <c r="B31" s="214"/>
      <c r="C31" s="214"/>
      <c r="D31" s="214"/>
      <c r="E31" s="214"/>
      <c r="F31" s="214"/>
      <c r="G31" s="211" t="s">
        <v>463</v>
      </c>
      <c r="H31" s="211"/>
      <c r="I31" s="211"/>
      <c r="J31" s="211"/>
      <c r="K31" s="211"/>
      <c r="L31" s="211"/>
      <c r="N31"/>
      <c r="O31"/>
      <c r="P31"/>
      <c r="Q31"/>
      <c r="R31"/>
      <c r="S31"/>
      <c r="T31"/>
      <c r="U31"/>
      <c r="V31"/>
      <c r="W31"/>
      <c r="X31"/>
      <c r="Y31"/>
      <c r="Z31"/>
      <c r="AA31"/>
    </row>
    <row r="32" spans="1:27" ht="15.95" customHeight="1" x14ac:dyDescent="0.25">
      <c r="A32" s="215" t="s">
        <v>401</v>
      </c>
      <c r="B32" s="215"/>
      <c r="C32" s="215"/>
      <c r="D32" s="215"/>
      <c r="E32" s="215"/>
      <c r="F32" s="215"/>
      <c r="G32" s="211" t="s">
        <v>463</v>
      </c>
      <c r="H32" s="211"/>
      <c r="I32" s="211"/>
      <c r="J32" s="211"/>
      <c r="K32" s="211"/>
      <c r="L32" s="211"/>
      <c r="N32"/>
      <c r="O32"/>
      <c r="P32"/>
      <c r="Q32"/>
      <c r="R32"/>
      <c r="S32"/>
      <c r="T32"/>
      <c r="U32"/>
      <c r="V32"/>
      <c r="W32"/>
      <c r="X32"/>
      <c r="Y32"/>
      <c r="Z32"/>
      <c r="AA32"/>
    </row>
    <row r="33" spans="1:12" customFormat="1" ht="15.95" customHeight="1" x14ac:dyDescent="0.25">
      <c r="A33" s="215" t="s">
        <v>403</v>
      </c>
      <c r="B33" s="215"/>
      <c r="C33" s="215"/>
      <c r="D33" s="215"/>
      <c r="E33" s="215"/>
      <c r="F33" s="215"/>
      <c r="G33" s="211" t="s">
        <v>463</v>
      </c>
      <c r="H33" s="211"/>
      <c r="I33" s="211"/>
      <c r="J33" s="211"/>
      <c r="K33" s="211"/>
      <c r="L33" s="211"/>
    </row>
    <row r="34" spans="1:12" customFormat="1" ht="15.95" customHeight="1" x14ac:dyDescent="0.25">
      <c r="A34" s="215" t="s">
        <v>404</v>
      </c>
      <c r="B34" s="215"/>
      <c r="C34" s="215"/>
      <c r="D34" s="215"/>
      <c r="E34" s="215"/>
      <c r="F34" s="215"/>
      <c r="G34" s="211" t="s">
        <v>463</v>
      </c>
      <c r="H34" s="211"/>
      <c r="I34" s="211"/>
      <c r="J34" s="211"/>
      <c r="K34" s="211"/>
      <c r="L34" s="211"/>
    </row>
    <row r="35" spans="1:12" customFormat="1" ht="15.95" customHeight="1" x14ac:dyDescent="0.25">
      <c r="A35" s="215" t="s">
        <v>405</v>
      </c>
      <c r="B35" s="215"/>
      <c r="C35" s="215"/>
      <c r="D35" s="215"/>
      <c r="E35" s="215"/>
      <c r="F35" s="215"/>
      <c r="G35" s="211" t="s">
        <v>463</v>
      </c>
      <c r="H35" s="211"/>
      <c r="I35" s="211"/>
      <c r="J35" s="211"/>
      <c r="K35" s="211"/>
      <c r="L35" s="211"/>
    </row>
    <row r="36" spans="1:12" customFormat="1" ht="15.95" customHeight="1" x14ac:dyDescent="0.25">
      <c r="A36" s="214" t="s">
        <v>406</v>
      </c>
      <c r="B36" s="214"/>
      <c r="C36" s="214"/>
      <c r="D36" s="214"/>
      <c r="E36" s="214"/>
      <c r="F36" s="214"/>
      <c r="G36" s="217">
        <v>0</v>
      </c>
      <c r="H36" s="217"/>
      <c r="I36" s="217"/>
      <c r="J36" s="217"/>
      <c r="K36" s="217"/>
      <c r="L36" s="217"/>
    </row>
    <row r="37" spans="1:12" customFormat="1" ht="15.95" customHeight="1" x14ac:dyDescent="0.25">
      <c r="A37" s="214" t="s">
        <v>407</v>
      </c>
      <c r="B37" s="214"/>
      <c r="C37" s="214"/>
      <c r="D37" s="214"/>
      <c r="E37" s="214"/>
      <c r="F37" s="214"/>
      <c r="G37" s="216">
        <v>0</v>
      </c>
      <c r="H37" s="216"/>
      <c r="I37" s="216"/>
      <c r="J37" s="216"/>
      <c r="K37" s="216"/>
      <c r="L37" s="216"/>
    </row>
    <row r="38" spans="1:12" customFormat="1" ht="15.95" customHeight="1" x14ac:dyDescent="0.25">
      <c r="A38" s="214" t="s">
        <v>408</v>
      </c>
      <c r="B38" s="214"/>
      <c r="C38" s="214"/>
      <c r="D38" s="214"/>
      <c r="E38" s="214"/>
      <c r="F38" s="214"/>
      <c r="G38" s="217">
        <v>0</v>
      </c>
      <c r="H38" s="217"/>
      <c r="I38" s="217"/>
      <c r="J38" s="217"/>
      <c r="K38" s="217"/>
      <c r="L38" s="217"/>
    </row>
    <row r="39" spans="1:12" customFormat="1" ht="15.95" customHeight="1" x14ac:dyDescent="0.25">
      <c r="A39" s="214" t="s">
        <v>409</v>
      </c>
      <c r="B39" s="214"/>
      <c r="C39" s="214"/>
      <c r="D39" s="214"/>
      <c r="E39" s="214"/>
      <c r="F39" s="214"/>
      <c r="G39" s="216">
        <v>0</v>
      </c>
      <c r="H39" s="216"/>
      <c r="I39" s="216"/>
      <c r="J39" s="216"/>
      <c r="K39" s="216"/>
      <c r="L39" s="216"/>
    </row>
    <row r="40" spans="1:12" customFormat="1" ht="15.95" customHeight="1" x14ac:dyDescent="0.25">
      <c r="A40" s="214" t="s">
        <v>410</v>
      </c>
      <c r="B40" s="214"/>
      <c r="C40" s="214"/>
      <c r="D40" s="214"/>
      <c r="E40" s="214"/>
      <c r="F40" s="214"/>
      <c r="G40" s="211" t="s">
        <v>463</v>
      </c>
      <c r="H40" s="211"/>
      <c r="I40" s="211"/>
      <c r="J40" s="211"/>
      <c r="K40" s="211"/>
      <c r="L40" s="211"/>
    </row>
    <row r="41" spans="1:12" customFormat="1" ht="15.95" customHeight="1" x14ac:dyDescent="0.25">
      <c r="A41" s="210" t="s">
        <v>411</v>
      </c>
      <c r="B41" s="210"/>
      <c r="C41" s="210"/>
      <c r="D41" s="210"/>
      <c r="E41" s="210"/>
      <c r="F41" s="210"/>
      <c r="G41" s="211" t="s">
        <v>412</v>
      </c>
      <c r="H41" s="211"/>
      <c r="I41" s="211"/>
      <c r="J41" s="211"/>
      <c r="K41" s="211"/>
      <c r="L41" s="211"/>
    </row>
    <row r="42" spans="1:12" customFormat="1" ht="15.95" customHeight="1" x14ac:dyDescent="0.25">
      <c r="A42" s="212" t="s">
        <v>413</v>
      </c>
      <c r="B42" s="212"/>
      <c r="C42" s="212"/>
      <c r="D42" s="212"/>
      <c r="E42" s="212"/>
      <c r="F42" s="212"/>
      <c r="G42" s="211" t="s">
        <v>463</v>
      </c>
      <c r="H42" s="211"/>
      <c r="I42" s="211"/>
      <c r="J42" s="211"/>
      <c r="K42" s="211"/>
      <c r="L42" s="211"/>
    </row>
    <row r="43" spans="1:12" customFormat="1" ht="15.95" customHeight="1" x14ac:dyDescent="0.25">
      <c r="A43" s="212" t="s">
        <v>414</v>
      </c>
      <c r="B43" s="212"/>
      <c r="C43" s="212"/>
      <c r="D43" s="212"/>
      <c r="E43" s="212"/>
      <c r="F43" s="212"/>
      <c r="G43" s="211" t="s">
        <v>463</v>
      </c>
      <c r="H43" s="211"/>
      <c r="I43" s="211"/>
      <c r="J43" s="211"/>
      <c r="K43" s="211"/>
      <c r="L43" s="211"/>
    </row>
    <row r="44" spans="1:12" customFormat="1" ht="15.95" customHeight="1" x14ac:dyDescent="0.25">
      <c r="A44" s="212" t="s">
        <v>415</v>
      </c>
      <c r="B44" s="212"/>
      <c r="C44" s="212"/>
      <c r="D44" s="212"/>
      <c r="E44" s="212"/>
      <c r="F44" s="212"/>
      <c r="G44" s="211" t="s">
        <v>463</v>
      </c>
      <c r="H44" s="211"/>
      <c r="I44" s="211"/>
      <c r="J44" s="211"/>
      <c r="K44" s="211"/>
      <c r="L44" s="211"/>
    </row>
    <row r="45" spans="1:12" customFormat="1" ht="15.95" customHeight="1" x14ac:dyDescent="0.25">
      <c r="A45" s="213" t="s">
        <v>416</v>
      </c>
      <c r="B45" s="213"/>
      <c r="C45" s="213"/>
      <c r="D45" s="213"/>
      <c r="E45" s="213"/>
      <c r="F45" s="213"/>
      <c r="G45" s="211" t="s">
        <v>463</v>
      </c>
      <c r="H45" s="211"/>
      <c r="I45" s="211"/>
      <c r="J45" s="211"/>
      <c r="K45" s="211"/>
      <c r="L45" s="211"/>
    </row>
    <row r="46" spans="1:12" customFormat="1" ht="29.1" customHeight="1" x14ac:dyDescent="0.25">
      <c r="A46" s="215" t="s">
        <v>417</v>
      </c>
      <c r="B46" s="215"/>
      <c r="C46" s="215"/>
      <c r="D46" s="215"/>
      <c r="E46" s="215"/>
      <c r="F46" s="215"/>
      <c r="G46" s="211" t="s">
        <v>463</v>
      </c>
      <c r="H46" s="211"/>
      <c r="I46" s="211"/>
      <c r="J46" s="211"/>
      <c r="K46" s="211"/>
      <c r="L46" s="211"/>
    </row>
    <row r="47" spans="1:12" customFormat="1" ht="29.1" customHeight="1" x14ac:dyDescent="0.25">
      <c r="A47" s="214" t="s">
        <v>418</v>
      </c>
      <c r="B47" s="214"/>
      <c r="C47" s="214"/>
      <c r="D47" s="214"/>
      <c r="E47" s="214"/>
      <c r="F47" s="214"/>
      <c r="G47" s="211" t="s">
        <v>463</v>
      </c>
      <c r="H47" s="211"/>
      <c r="I47" s="211"/>
      <c r="J47" s="211"/>
      <c r="K47" s="211"/>
      <c r="L47" s="211"/>
    </row>
    <row r="48" spans="1:12" customFormat="1" ht="15.95" customHeight="1" x14ac:dyDescent="0.25">
      <c r="A48" s="215" t="s">
        <v>401</v>
      </c>
      <c r="B48" s="215"/>
      <c r="C48" s="215"/>
      <c r="D48" s="215"/>
      <c r="E48" s="215"/>
      <c r="F48" s="215"/>
      <c r="G48" s="211" t="s">
        <v>463</v>
      </c>
      <c r="H48" s="211"/>
      <c r="I48" s="211"/>
      <c r="J48" s="211"/>
      <c r="K48" s="211"/>
      <c r="L48" s="211"/>
    </row>
    <row r="49" spans="1:12" customFormat="1" ht="15.95" customHeight="1" x14ac:dyDescent="0.25">
      <c r="A49" s="215" t="s">
        <v>419</v>
      </c>
      <c r="B49" s="215"/>
      <c r="C49" s="215"/>
      <c r="D49" s="215"/>
      <c r="E49" s="215"/>
      <c r="F49" s="215"/>
      <c r="G49" s="211" t="s">
        <v>463</v>
      </c>
      <c r="H49" s="211"/>
      <c r="I49" s="211"/>
      <c r="J49" s="211"/>
      <c r="K49" s="211"/>
      <c r="L49" s="211"/>
    </row>
    <row r="50" spans="1:12" customFormat="1" ht="15.95" customHeight="1" x14ac:dyDescent="0.25">
      <c r="A50" s="215" t="s">
        <v>420</v>
      </c>
      <c r="B50" s="215"/>
      <c r="C50" s="215"/>
      <c r="D50" s="215"/>
      <c r="E50" s="215"/>
      <c r="F50" s="215"/>
      <c r="G50" s="211" t="s">
        <v>463</v>
      </c>
      <c r="H50" s="211"/>
      <c r="I50" s="211"/>
      <c r="J50" s="211"/>
      <c r="K50" s="211"/>
      <c r="L50" s="211"/>
    </row>
    <row r="51" spans="1:12" customFormat="1" ht="15.95" customHeight="1" x14ac:dyDescent="0.25">
      <c r="A51" s="214" t="s">
        <v>421</v>
      </c>
      <c r="B51" s="214"/>
      <c r="C51" s="214"/>
      <c r="D51" s="214"/>
      <c r="E51" s="214"/>
      <c r="F51" s="214"/>
      <c r="G51" s="211" t="s">
        <v>463</v>
      </c>
      <c r="H51" s="211"/>
      <c r="I51" s="211"/>
      <c r="J51" s="211"/>
      <c r="K51" s="211"/>
      <c r="L51" s="211"/>
    </row>
    <row r="52" spans="1:12" customFormat="1" ht="15.95" customHeight="1" x14ac:dyDescent="0.25">
      <c r="A52" s="214" t="s">
        <v>422</v>
      </c>
      <c r="B52" s="214"/>
      <c r="C52" s="214"/>
      <c r="D52" s="214"/>
      <c r="E52" s="214"/>
      <c r="F52" s="214"/>
      <c r="G52" s="211" t="s">
        <v>463</v>
      </c>
      <c r="H52" s="211"/>
      <c r="I52" s="211"/>
      <c r="J52" s="211"/>
      <c r="K52" s="211"/>
      <c r="L52" s="211"/>
    </row>
    <row r="53" spans="1:12" customFormat="1" ht="15.95" customHeight="1" x14ac:dyDescent="0.25">
      <c r="A53" s="210" t="s">
        <v>423</v>
      </c>
      <c r="B53" s="210"/>
      <c r="C53" s="210"/>
      <c r="D53" s="210"/>
      <c r="E53" s="210"/>
      <c r="F53" s="210"/>
      <c r="G53" s="211" t="s">
        <v>463</v>
      </c>
      <c r="H53" s="211"/>
      <c r="I53" s="211"/>
      <c r="J53" s="211"/>
      <c r="K53" s="211"/>
      <c r="L53" s="211"/>
    </row>
    <row r="54" spans="1:12" customFormat="1" ht="15.95" customHeight="1" x14ac:dyDescent="0.25">
      <c r="A54" s="212" t="s">
        <v>424</v>
      </c>
      <c r="B54" s="212"/>
      <c r="C54" s="212"/>
      <c r="D54" s="212"/>
      <c r="E54" s="212"/>
      <c r="F54" s="212"/>
      <c r="G54" s="211" t="s">
        <v>463</v>
      </c>
      <c r="H54" s="211"/>
      <c r="I54" s="211"/>
      <c r="J54" s="211"/>
      <c r="K54" s="211"/>
      <c r="L54" s="211"/>
    </row>
    <row r="55" spans="1:12" customFormat="1" ht="15.95" customHeight="1" x14ac:dyDescent="0.25">
      <c r="A55" s="213" t="s">
        <v>425</v>
      </c>
      <c r="B55" s="213"/>
      <c r="C55" s="213"/>
      <c r="D55" s="213"/>
      <c r="E55" s="213"/>
      <c r="F55" s="213"/>
      <c r="G55" s="211" t="s">
        <v>463</v>
      </c>
      <c r="H55" s="211"/>
      <c r="I55" s="211"/>
      <c r="J55" s="211"/>
      <c r="K55" s="211"/>
      <c r="L55" s="211"/>
    </row>
    <row r="56" spans="1:12" customFormat="1" ht="29.1" customHeight="1" x14ac:dyDescent="0.25">
      <c r="A56" s="214" t="s">
        <v>426</v>
      </c>
      <c r="B56" s="214"/>
      <c r="C56" s="214"/>
      <c r="D56" s="214"/>
      <c r="E56" s="214"/>
      <c r="F56" s="214"/>
      <c r="G56" s="211" t="s">
        <v>521</v>
      </c>
      <c r="H56" s="211"/>
      <c r="I56" s="211"/>
      <c r="J56" s="211"/>
      <c r="K56" s="211"/>
      <c r="L56" s="211"/>
    </row>
    <row r="57" spans="1:12" customFormat="1" ht="29.1" customHeight="1" x14ac:dyDescent="0.25">
      <c r="A57" s="214" t="s">
        <v>427</v>
      </c>
      <c r="B57" s="214"/>
      <c r="C57" s="214"/>
      <c r="D57" s="214"/>
      <c r="E57" s="214"/>
      <c r="F57" s="214"/>
      <c r="G57" s="211" t="s">
        <v>464</v>
      </c>
      <c r="H57" s="211"/>
      <c r="I57" s="211"/>
      <c r="J57" s="211"/>
      <c r="K57" s="211"/>
      <c r="L57" s="211"/>
    </row>
    <row r="58" spans="1:12" customFormat="1" ht="15" customHeight="1" x14ac:dyDescent="0.25">
      <c r="A58" s="210" t="s">
        <v>428</v>
      </c>
      <c r="B58" s="210"/>
      <c r="C58" s="210"/>
      <c r="D58" s="210"/>
      <c r="E58" s="210"/>
      <c r="F58" s="210"/>
      <c r="G58" s="211" t="s">
        <v>429</v>
      </c>
      <c r="H58" s="211"/>
      <c r="I58" s="211"/>
      <c r="J58" s="211"/>
      <c r="K58" s="211"/>
      <c r="L58" s="211"/>
    </row>
    <row r="59" spans="1:12" customFormat="1" ht="15" customHeight="1" x14ac:dyDescent="0.25">
      <c r="A59" s="212" t="s">
        <v>430</v>
      </c>
      <c r="B59" s="212"/>
      <c r="C59" s="212"/>
      <c r="D59" s="212"/>
      <c r="E59" s="212"/>
      <c r="F59" s="212"/>
      <c r="G59" s="211"/>
      <c r="H59" s="211"/>
      <c r="I59" s="211"/>
      <c r="J59" s="211"/>
      <c r="K59" s="211"/>
      <c r="L59" s="211"/>
    </row>
    <row r="60" spans="1:12" customFormat="1" ht="15" customHeight="1" x14ac:dyDescent="0.25">
      <c r="A60" s="212" t="s">
        <v>431</v>
      </c>
      <c r="B60" s="212"/>
      <c r="C60" s="212"/>
      <c r="D60" s="212"/>
      <c r="E60" s="212"/>
      <c r="F60" s="212"/>
      <c r="G60" s="211"/>
      <c r="H60" s="211"/>
      <c r="I60" s="211"/>
      <c r="J60" s="211"/>
      <c r="K60" s="211"/>
      <c r="L60" s="211"/>
    </row>
    <row r="61" spans="1:12" customFormat="1" ht="15" customHeight="1" x14ac:dyDescent="0.25">
      <c r="A61" s="212" t="s">
        <v>432</v>
      </c>
      <c r="B61" s="212"/>
      <c r="C61" s="212"/>
      <c r="D61" s="212"/>
      <c r="E61" s="212"/>
      <c r="F61" s="212"/>
      <c r="G61" s="211"/>
      <c r="H61" s="211"/>
      <c r="I61" s="211"/>
      <c r="J61" s="211"/>
      <c r="K61" s="211"/>
      <c r="L61" s="211"/>
    </row>
    <row r="62" spans="1:12" customFormat="1" ht="15" customHeight="1" x14ac:dyDescent="0.25">
      <c r="A62" s="213" t="s">
        <v>433</v>
      </c>
      <c r="B62" s="213"/>
      <c r="C62" s="213"/>
      <c r="D62" s="213"/>
      <c r="E62" s="213"/>
      <c r="F62" s="213"/>
      <c r="G62" s="211"/>
      <c r="H62" s="211"/>
      <c r="I62" s="211"/>
      <c r="J62" s="211"/>
      <c r="K62" s="211"/>
      <c r="L62" s="211"/>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0" t="s">
        <v>493</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x14ac:dyDescent="0.25">
      <c r="A11" s="150" t="str">
        <f>'1. паспорт местоположение '!A12:C12</f>
        <v>I_000-56-1-07.10-0195</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47" t="str">
        <f>'1. паспорт местоположение '!A15:C15</f>
        <v>Приобретение бригадного автомобиля повышенной проходимости (2 шт.)</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8" t="s">
        <v>7</v>
      </c>
      <c r="B15" s="148"/>
      <c r="C15" s="148"/>
      <c r="D15" s="148"/>
      <c r="E15" s="148"/>
      <c r="F15" s="148"/>
      <c r="G15" s="148"/>
      <c r="H15" s="148"/>
      <c r="I15" s="148"/>
      <c r="J15" s="148"/>
      <c r="K15" s="148"/>
      <c r="L15" s="148"/>
      <c r="M15" s="148"/>
      <c r="N15" s="148"/>
      <c r="O15" s="148"/>
      <c r="P15" s="148"/>
      <c r="Q15" s="148"/>
      <c r="R15" s="148"/>
      <c r="S15" s="148"/>
      <c r="T15" s="148"/>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
        <v>493</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I_000-56-1-07.10-0195</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бригадного автомобиля повышенной проходимости (2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0" s="8" customFormat="1" ht="18.75" x14ac:dyDescent="0.3">
      <c r="A17" s="149" t="s">
        <v>57</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
        <v>493</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I_000-56-1-07.10-0195</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бригадного автомобиля повышенной проходимости (2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7" s="8" customFormat="1" ht="18.75" x14ac:dyDescent="0.3">
      <c r="A17" s="149" t="s">
        <v>75</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0" t="s">
        <v>493</v>
      </c>
      <c r="B5" s="150"/>
      <c r="C5" s="150"/>
    </row>
    <row r="7" spans="1:3" ht="18.75" x14ac:dyDescent="0.3">
      <c r="A7" s="151" t="s">
        <v>3</v>
      </c>
      <c r="B7" s="151"/>
      <c r="C7" s="151"/>
    </row>
    <row r="9" spans="1:3" x14ac:dyDescent="0.25">
      <c r="A9" s="150" t="s">
        <v>4</v>
      </c>
      <c r="B9" s="150"/>
      <c r="C9" s="150"/>
    </row>
    <row r="10" spans="1:3" x14ac:dyDescent="0.25">
      <c r="A10" s="148" t="s">
        <v>5</v>
      </c>
      <c r="B10" s="148"/>
      <c r="C10" s="148"/>
    </row>
    <row r="12" spans="1:3" x14ac:dyDescent="0.25">
      <c r="A12" s="150" t="str">
        <f>'1. паспорт местоположение '!A12:C12</f>
        <v>I_000-56-1-07.10-0195</v>
      </c>
      <c r="B12" s="150"/>
      <c r="C12" s="150"/>
    </row>
    <row r="13" spans="1:3" x14ac:dyDescent="0.25">
      <c r="A13" s="148" t="s">
        <v>6</v>
      </c>
      <c r="B13" s="148"/>
      <c r="C13" s="148"/>
    </row>
    <row r="15" spans="1:3" x14ac:dyDescent="0.25">
      <c r="A15" s="147" t="str">
        <f>'1. паспорт местоположение '!A15:C15</f>
        <v>Приобретение бригадного автомобиля повышенной проходимости (2 шт.)</v>
      </c>
      <c r="B15" s="147"/>
      <c r="C15" s="147"/>
    </row>
    <row r="16" spans="1:3" x14ac:dyDescent="0.25">
      <c r="A16" s="148" t="s">
        <v>7</v>
      </c>
      <c r="B16" s="148"/>
      <c r="C16" s="148"/>
    </row>
    <row r="18" spans="1:3" ht="18.75" x14ac:dyDescent="0.3">
      <c r="A18" s="153" t="s">
        <v>89</v>
      </c>
      <c r="B18" s="153"/>
      <c r="C18" s="153"/>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478</v>
      </c>
    </row>
    <row r="23" spans="1:3" ht="31.5" customHeight="1" x14ac:dyDescent="0.25">
      <c r="A23" s="5">
        <v>2</v>
      </c>
      <c r="B23" s="2" t="s">
        <v>91</v>
      </c>
      <c r="C23" s="28" t="str">
        <f>A15</f>
        <v>Приобретение бригадного автомобиля повышенной проходимости (2 шт.)</v>
      </c>
    </row>
    <row r="24" spans="1:3" ht="47.25" x14ac:dyDescent="0.25">
      <c r="A24" s="5">
        <v>3</v>
      </c>
      <c r="B24" s="2" t="s">
        <v>92</v>
      </c>
      <c r="C24" s="35" t="s">
        <v>500</v>
      </c>
    </row>
    <row r="25" spans="1:3" ht="31.5" x14ac:dyDescent="0.25">
      <c r="A25" s="5">
        <v>4</v>
      </c>
      <c r="B25" s="2" t="s">
        <v>93</v>
      </c>
      <c r="C25" s="28" t="s">
        <v>465</v>
      </c>
    </row>
    <row r="26" spans="1:3" ht="31.5" x14ac:dyDescent="0.25">
      <c r="A26" s="5">
        <v>5</v>
      </c>
      <c r="B26" s="2" t="s">
        <v>94</v>
      </c>
      <c r="C26" s="35" t="s">
        <v>439</v>
      </c>
    </row>
    <row r="27" spans="1:3" ht="31.5" customHeight="1" x14ac:dyDescent="0.25">
      <c r="A27" s="5">
        <v>6</v>
      </c>
      <c r="B27" s="2" t="s">
        <v>95</v>
      </c>
      <c r="C27" s="34" t="s">
        <v>487</v>
      </c>
    </row>
    <row r="28" spans="1:3" x14ac:dyDescent="0.25">
      <c r="A28" s="5">
        <v>7</v>
      </c>
      <c r="B28" s="2" t="s">
        <v>96</v>
      </c>
      <c r="C28" s="28">
        <v>2018</v>
      </c>
    </row>
    <row r="29" spans="1:3" x14ac:dyDescent="0.25">
      <c r="A29" s="5">
        <v>8</v>
      </c>
      <c r="B29" s="2" t="s">
        <v>97</v>
      </c>
      <c r="C29" s="28">
        <v>2022</v>
      </c>
    </row>
    <row r="30" spans="1:3" x14ac:dyDescent="0.25">
      <c r="A30" s="5">
        <v>9</v>
      </c>
      <c r="B30" s="2" t="s">
        <v>98</v>
      </c>
      <c r="C30" s="32" t="s">
        <v>522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0" t="s">
        <v>493</v>
      </c>
      <c r="M1" s="150"/>
      <c r="N1" s="150"/>
    </row>
    <row r="3" spans="1:26" ht="18.75" x14ac:dyDescent="0.3">
      <c r="A3" s="151" t="s">
        <v>3</v>
      </c>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5" spans="1:26" ht="15.75" x14ac:dyDescent="0.25">
      <c r="A5" s="150" t="s">
        <v>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ht="15.75" x14ac:dyDescent="0.25">
      <c r="A6" s="148" t="s">
        <v>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ht="15.75" x14ac:dyDescent="0.25">
      <c r="A8" s="150" t="str">
        <f>'1. паспорт местоположение '!A12:C12</f>
        <v>I_000-56-1-07.10-0195</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15.75"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1" spans="1:26" ht="15.75" x14ac:dyDescent="0.25">
      <c r="A11" s="147" t="str">
        <f>'1. паспорт местоположение '!A15:C15</f>
        <v>Приобретение бригадного автомобиля повышенной проходимости (2 шт.)</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75" x14ac:dyDescent="0.25">
      <c r="A12" s="148" t="s">
        <v>7</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0" t="s">
        <v>493</v>
      </c>
      <c r="B5" s="150"/>
      <c r="C5" s="150"/>
      <c r="D5" s="150"/>
      <c r="E5" s="150"/>
      <c r="F5" s="150"/>
      <c r="G5" s="150"/>
      <c r="H5" s="150"/>
      <c r="I5" s="150"/>
      <c r="J5" s="150"/>
      <c r="K5" s="150"/>
      <c r="L5" s="150"/>
      <c r="M5" s="150"/>
      <c r="N5" s="150"/>
      <c r="O5" s="150"/>
    </row>
    <row r="7" spans="1:15" ht="18.75" x14ac:dyDescent="0.3">
      <c r="A7" s="151" t="s">
        <v>3</v>
      </c>
      <c r="B7" s="151"/>
      <c r="C7" s="151"/>
      <c r="D7" s="151"/>
      <c r="E7" s="151"/>
      <c r="F7" s="151"/>
      <c r="G7" s="151"/>
      <c r="H7" s="151"/>
      <c r="I7" s="151"/>
      <c r="J7" s="151"/>
      <c r="K7" s="151"/>
      <c r="L7" s="151"/>
      <c r="M7" s="151"/>
      <c r="N7" s="151"/>
      <c r="O7" s="151"/>
    </row>
    <row r="9" spans="1:15" ht="15.75" x14ac:dyDescent="0.25">
      <c r="A9" s="150" t="s">
        <v>4</v>
      </c>
      <c r="B9" s="150"/>
      <c r="C9" s="150"/>
      <c r="D9" s="150"/>
      <c r="E9" s="150"/>
      <c r="F9" s="150"/>
      <c r="G9" s="150"/>
      <c r="H9" s="150"/>
      <c r="I9" s="150"/>
      <c r="J9" s="150"/>
      <c r="K9" s="150"/>
      <c r="L9" s="150"/>
      <c r="M9" s="150"/>
      <c r="N9" s="150"/>
      <c r="O9" s="150"/>
    </row>
    <row r="10" spans="1:15" ht="15.75" x14ac:dyDescent="0.25">
      <c r="A10" s="148" t="s">
        <v>5</v>
      </c>
      <c r="B10" s="148"/>
      <c r="C10" s="148"/>
      <c r="D10" s="148"/>
      <c r="E10" s="148"/>
      <c r="F10" s="148"/>
      <c r="G10" s="148"/>
      <c r="H10" s="148"/>
      <c r="I10" s="148"/>
      <c r="J10" s="148"/>
      <c r="K10" s="148"/>
      <c r="L10" s="148"/>
      <c r="M10" s="148"/>
      <c r="N10" s="148"/>
      <c r="O10" s="148"/>
    </row>
    <row r="12" spans="1:15" ht="15.75" x14ac:dyDescent="0.25">
      <c r="A12" s="150" t="str">
        <f>'1. паспорт местоположение '!A12:C12</f>
        <v>I_000-56-1-07.10-0195</v>
      </c>
      <c r="B12" s="150"/>
      <c r="C12" s="150"/>
      <c r="D12" s="150"/>
      <c r="E12" s="150"/>
      <c r="F12" s="150"/>
      <c r="G12" s="150"/>
      <c r="H12" s="150"/>
      <c r="I12" s="150"/>
      <c r="J12" s="150"/>
      <c r="K12" s="150"/>
      <c r="L12" s="150"/>
      <c r="M12" s="150"/>
      <c r="N12" s="150"/>
      <c r="O12" s="150"/>
    </row>
    <row r="13" spans="1:15" ht="15.75" x14ac:dyDescent="0.25">
      <c r="A13" s="148" t="s">
        <v>6</v>
      </c>
      <c r="B13" s="148"/>
      <c r="C13" s="148"/>
      <c r="D13" s="148"/>
      <c r="E13" s="148"/>
      <c r="F13" s="148"/>
      <c r="G13" s="148"/>
      <c r="H13" s="148"/>
      <c r="I13" s="148"/>
      <c r="J13" s="148"/>
      <c r="K13" s="148"/>
      <c r="L13" s="148"/>
      <c r="M13" s="148"/>
      <c r="N13" s="148"/>
      <c r="O13" s="148"/>
    </row>
    <row r="15" spans="1:15" ht="15.75" x14ac:dyDescent="0.25">
      <c r="A15" s="147" t="str">
        <f>'1. паспорт местоположение '!A15:C15</f>
        <v>Приобретение бригадного автомобиля повышенной проходимости (2 шт.)</v>
      </c>
      <c r="B15" s="147"/>
      <c r="C15" s="147"/>
      <c r="D15" s="147"/>
      <c r="E15" s="147"/>
      <c r="F15" s="147"/>
      <c r="G15" s="147"/>
      <c r="H15" s="147"/>
      <c r="I15" s="147"/>
      <c r="J15" s="147"/>
      <c r="K15" s="147"/>
      <c r="L15" s="147"/>
      <c r="M15" s="147"/>
      <c r="N15" s="147"/>
      <c r="O15" s="147"/>
    </row>
    <row r="16" spans="1:15" ht="15.75" x14ac:dyDescent="0.25">
      <c r="A16" s="148" t="s">
        <v>7</v>
      </c>
      <c r="B16" s="148"/>
      <c r="C16" s="148"/>
      <c r="D16" s="148"/>
      <c r="E16" s="148"/>
      <c r="F16" s="148"/>
      <c r="G16" s="148"/>
      <c r="H16" s="148"/>
      <c r="I16" s="148"/>
      <c r="J16" s="148"/>
      <c r="K16" s="148"/>
      <c r="L16" s="148"/>
      <c r="M16" s="148"/>
      <c r="N16" s="148"/>
      <c r="O16" s="148"/>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483</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483</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483</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4" t="s">
        <v>494</v>
      </c>
      <c r="B5" s="174"/>
      <c r="C5" s="174"/>
      <c r="D5" s="174"/>
      <c r="E5" s="174"/>
      <c r="F5" s="174"/>
      <c r="G5" s="174"/>
      <c r="H5" s="174"/>
      <c r="I5" s="174"/>
      <c r="J5" s="174"/>
      <c r="K5" s="174"/>
      <c r="L5" s="174"/>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5" t="s">
        <v>440</v>
      </c>
      <c r="B7" s="175"/>
      <c r="C7" s="175"/>
      <c r="D7" s="175"/>
      <c r="E7" s="175"/>
      <c r="F7" s="175"/>
      <c r="G7" s="175"/>
      <c r="H7" s="175"/>
      <c r="I7" s="175"/>
      <c r="J7" s="175"/>
      <c r="K7" s="175"/>
      <c r="L7" s="175"/>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4" t="s">
        <v>4</v>
      </c>
      <c r="B9" s="174"/>
      <c r="C9" s="174"/>
      <c r="D9" s="174"/>
      <c r="E9" s="174"/>
      <c r="F9" s="174"/>
      <c r="G9" s="174"/>
      <c r="H9" s="174"/>
      <c r="I9" s="174"/>
      <c r="J9" s="174"/>
      <c r="K9" s="174"/>
      <c r="L9" s="174"/>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6" t="s">
        <v>441</v>
      </c>
      <c r="B10" s="176"/>
      <c r="C10" s="176"/>
      <c r="D10" s="176"/>
      <c r="E10" s="176"/>
      <c r="F10" s="176"/>
      <c r="G10" s="176"/>
      <c r="H10" s="176"/>
      <c r="I10" s="176"/>
      <c r="J10" s="176"/>
      <c r="K10" s="176"/>
      <c r="L10" s="176"/>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4" t="s">
        <v>485</v>
      </c>
      <c r="B12" s="174"/>
      <c r="C12" s="174"/>
      <c r="D12" s="174"/>
      <c r="E12" s="174"/>
      <c r="F12" s="174"/>
      <c r="G12" s="174"/>
      <c r="H12" s="174"/>
      <c r="I12" s="174"/>
      <c r="J12" s="174"/>
      <c r="K12" s="174"/>
      <c r="L12" s="174"/>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6" t="s">
        <v>442</v>
      </c>
      <c r="B13" s="176"/>
      <c r="C13" s="176"/>
      <c r="D13" s="176"/>
      <c r="E13" s="176"/>
      <c r="F13" s="176"/>
      <c r="G13" s="176"/>
      <c r="H13" s="176"/>
      <c r="I13" s="176"/>
      <c r="J13" s="176"/>
      <c r="K13" s="176"/>
      <c r="L13" s="176"/>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7" t="str">
        <f>'1. паспорт местоположение '!A15:C15</f>
        <v>Приобретение бригадного автомобиля повышенной проходимости (2 шт.)</v>
      </c>
      <c r="B15" s="177"/>
      <c r="C15" s="177"/>
      <c r="D15" s="177"/>
      <c r="E15" s="177"/>
      <c r="F15" s="177"/>
      <c r="G15" s="177"/>
      <c r="H15" s="177"/>
      <c r="I15" s="177"/>
      <c r="J15" s="177"/>
      <c r="K15" s="177"/>
      <c r="L15" s="177"/>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6" t="s">
        <v>443</v>
      </c>
      <c r="B16" s="176"/>
      <c r="C16" s="176"/>
      <c r="D16" s="176"/>
      <c r="E16" s="176"/>
      <c r="F16" s="176"/>
      <c r="G16" s="176"/>
      <c r="H16" s="176"/>
      <c r="I16" s="176"/>
      <c r="J16" s="176"/>
      <c r="K16" s="176"/>
      <c r="L16" s="176"/>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8" t="s">
        <v>138</v>
      </c>
      <c r="B18" s="178"/>
      <c r="C18" s="178"/>
      <c r="D18" s="178"/>
      <c r="E18" s="178"/>
      <c r="F18" s="178"/>
      <c r="G18" s="178"/>
      <c r="H18" s="178"/>
      <c r="I18" s="178"/>
      <c r="J18" s="178"/>
      <c r="K18" s="178"/>
      <c r="L18" s="178"/>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9" t="s">
        <v>139</v>
      </c>
      <c r="B20" s="179"/>
      <c r="C20" s="179"/>
      <c r="D20" s="179"/>
      <c r="E20" s="179" t="s">
        <v>140</v>
      </c>
      <c r="F20" s="179"/>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9" t="s">
        <v>141</v>
      </c>
      <c r="B21" s="169"/>
      <c r="C21" s="169"/>
      <c r="D21" s="169"/>
      <c r="E21" s="180">
        <v>3465431.97</v>
      </c>
      <c r="F21" s="181"/>
      <c r="G21" s="120"/>
      <c r="H21" s="179" t="s">
        <v>142</v>
      </c>
      <c r="I21" s="179"/>
      <c r="J21" s="179"/>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71" t="s">
        <v>143</v>
      </c>
      <c r="B22" s="171"/>
      <c r="C22" s="171"/>
      <c r="D22" s="171"/>
      <c r="E22" s="172"/>
      <c r="F22" s="172"/>
      <c r="G22" s="122"/>
      <c r="H22" s="166" t="s">
        <v>144</v>
      </c>
      <c r="I22" s="166"/>
      <c r="J22" s="166"/>
      <c r="K22" s="170" t="s">
        <v>429</v>
      </c>
      <c r="L22" s="17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71" t="s">
        <v>145</v>
      </c>
      <c r="B23" s="171"/>
      <c r="C23" s="171"/>
      <c r="D23" s="171"/>
      <c r="E23" s="168">
        <v>7</v>
      </c>
      <c r="F23" s="168"/>
      <c r="G23" s="122"/>
      <c r="H23" s="166" t="s">
        <v>146</v>
      </c>
      <c r="I23" s="166"/>
      <c r="J23" s="166"/>
      <c r="K23" s="170" t="s">
        <v>429</v>
      </c>
      <c r="L23" s="17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7" t="s">
        <v>147</v>
      </c>
      <c r="B24" s="167"/>
      <c r="C24" s="167"/>
      <c r="D24" s="167"/>
      <c r="E24" s="168">
        <v>1</v>
      </c>
      <c r="F24" s="168"/>
      <c r="G24" s="122"/>
      <c r="H24" s="166" t="s">
        <v>148</v>
      </c>
      <c r="I24" s="166"/>
      <c r="J24" s="166"/>
      <c r="K24" s="172"/>
      <c r="L24" s="172"/>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9" t="s">
        <v>149</v>
      </c>
      <c r="B25" s="169"/>
      <c r="C25" s="169"/>
      <c r="D25" s="169"/>
      <c r="E25" s="172"/>
      <c r="F25" s="172"/>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71" t="s">
        <v>150</v>
      </c>
      <c r="B26" s="171"/>
      <c r="C26" s="171"/>
      <c r="D26" s="171"/>
      <c r="E26" s="172"/>
      <c r="F26" s="172"/>
      <c r="G26" s="120"/>
      <c r="H26" s="182" t="s">
        <v>488</v>
      </c>
      <c r="I26" s="182"/>
      <c r="J26" s="182"/>
      <c r="K26" s="182"/>
      <c r="L26" s="182"/>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71" t="s">
        <v>151</v>
      </c>
      <c r="B27" s="171"/>
      <c r="C27" s="171"/>
      <c r="D27" s="171"/>
      <c r="E27" s="172"/>
      <c r="F27" s="172"/>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71" t="s">
        <v>152</v>
      </c>
      <c r="B28" s="171"/>
      <c r="C28" s="171"/>
      <c r="D28" s="171"/>
      <c r="E28" s="172"/>
      <c r="F28" s="172"/>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71" t="s">
        <v>153</v>
      </c>
      <c r="B29" s="171"/>
      <c r="C29" s="171"/>
      <c r="D29" s="171"/>
      <c r="E29" s="172"/>
      <c r="F29" s="172"/>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71" t="s">
        <v>154</v>
      </c>
      <c r="B30" s="171"/>
      <c r="C30" s="171"/>
      <c r="D30" s="171"/>
      <c r="E30" s="172"/>
      <c r="F30" s="172"/>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71"/>
      <c r="B31" s="171"/>
      <c r="C31" s="171"/>
      <c r="D31" s="171"/>
      <c r="E31" s="170"/>
      <c r="F31" s="17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7" t="s">
        <v>155</v>
      </c>
      <c r="B32" s="167"/>
      <c r="C32" s="167"/>
      <c r="D32" s="167"/>
      <c r="E32" s="168">
        <v>20</v>
      </c>
      <c r="F32" s="168"/>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9"/>
      <c r="B33" s="169"/>
      <c r="C33" s="169"/>
      <c r="D33" s="169"/>
      <c r="E33" s="170"/>
      <c r="F33" s="17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71" t="s">
        <v>156</v>
      </c>
      <c r="B34" s="171"/>
      <c r="C34" s="171"/>
      <c r="D34" s="171"/>
      <c r="E34" s="172"/>
      <c r="F34" s="172"/>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7" t="s">
        <v>157</v>
      </c>
      <c r="B35" s="167"/>
      <c r="C35" s="167"/>
      <c r="D35" s="167"/>
      <c r="E35" s="172"/>
      <c r="F35" s="172"/>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9" t="s">
        <v>158</v>
      </c>
      <c r="B36" s="169"/>
      <c r="C36" s="169"/>
      <c r="D36" s="169"/>
      <c r="E36" s="168">
        <v>8</v>
      </c>
      <c r="F36" s="168"/>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71" t="s">
        <v>159</v>
      </c>
      <c r="B37" s="171"/>
      <c r="C37" s="171"/>
      <c r="D37" s="171"/>
      <c r="E37" s="168">
        <v>12</v>
      </c>
      <c r="F37" s="168"/>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71" t="s">
        <v>160</v>
      </c>
      <c r="B38" s="171"/>
      <c r="C38" s="171"/>
      <c r="D38" s="171"/>
      <c r="E38" s="168">
        <v>12</v>
      </c>
      <c r="F38" s="168"/>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71" t="s">
        <v>161</v>
      </c>
      <c r="B39" s="171"/>
      <c r="C39" s="171"/>
      <c r="D39" s="171"/>
      <c r="E39" s="172"/>
      <c r="F39" s="172"/>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71" t="s">
        <v>162</v>
      </c>
      <c r="B40" s="171"/>
      <c r="C40" s="171"/>
      <c r="D40" s="171"/>
      <c r="E40" s="173">
        <v>16.5</v>
      </c>
      <c r="F40" s="173"/>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71" t="s">
        <v>163</v>
      </c>
      <c r="B41" s="171"/>
      <c r="C41" s="171"/>
      <c r="D41" s="171"/>
      <c r="E41" s="168">
        <v>100</v>
      </c>
      <c r="F41" s="168"/>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7" t="s">
        <v>164</v>
      </c>
      <c r="B42" s="167"/>
      <c r="C42" s="167"/>
      <c r="D42" s="167"/>
      <c r="E42" s="173">
        <v>16.5</v>
      </c>
      <c r="F42" s="173"/>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9" t="s">
        <v>165</v>
      </c>
      <c r="B43" s="169"/>
      <c r="C43" s="169"/>
      <c r="D43" s="169"/>
      <c r="E43" s="156" t="s">
        <v>489</v>
      </c>
      <c r="F43" s="156"/>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4">
        <v>15</v>
      </c>
      <c r="W43" s="125"/>
      <c r="X43" s="125"/>
      <c r="Y43" s="125"/>
      <c r="Z43" s="125"/>
      <c r="AA43" s="125" t="s">
        <v>455</v>
      </c>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7" t="s">
        <v>166</v>
      </c>
      <c r="B44" s="157"/>
      <c r="C44" s="157"/>
      <c r="D44" s="157"/>
      <c r="E44" s="158"/>
      <c r="F44" s="158"/>
      <c r="G44" s="126">
        <v>4.7</v>
      </c>
      <c r="H44" s="127">
        <v>4</v>
      </c>
      <c r="I44" s="127">
        <v>4</v>
      </c>
      <c r="J44" s="127">
        <v>4</v>
      </c>
      <c r="K44" s="127">
        <v>4</v>
      </c>
      <c r="L44" s="127">
        <v>4</v>
      </c>
      <c r="M44" s="127">
        <v>4</v>
      </c>
      <c r="N44" s="127">
        <v>4</v>
      </c>
      <c r="O44" s="127">
        <v>4</v>
      </c>
      <c r="P44" s="127">
        <v>4</v>
      </c>
      <c r="Q44" s="127">
        <v>4</v>
      </c>
      <c r="R44" s="127">
        <v>4</v>
      </c>
      <c r="S44" s="127">
        <v>4</v>
      </c>
      <c r="T44" s="127">
        <v>4</v>
      </c>
      <c r="U44" s="127">
        <v>4</v>
      </c>
      <c r="V44" s="128"/>
      <c r="W44" s="129"/>
      <c r="X44" s="129"/>
      <c r="Y44" s="129"/>
      <c r="Z44" s="129"/>
      <c r="AA44" s="128"/>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7" t="s">
        <v>167</v>
      </c>
      <c r="B45" s="157"/>
      <c r="C45" s="157"/>
      <c r="D45" s="157"/>
      <c r="E45" s="158"/>
      <c r="F45" s="158"/>
      <c r="G45" s="126">
        <v>4.7</v>
      </c>
      <c r="H45" s="126">
        <v>8.9</v>
      </c>
      <c r="I45" s="126">
        <v>13.2</v>
      </c>
      <c r="J45" s="126">
        <v>17.8</v>
      </c>
      <c r="K45" s="126">
        <v>22.5</v>
      </c>
      <c r="L45" s="126">
        <v>27.4</v>
      </c>
      <c r="M45" s="126">
        <v>32.5</v>
      </c>
      <c r="N45" s="126">
        <v>37.799999999999997</v>
      </c>
      <c r="O45" s="126">
        <v>43.3</v>
      </c>
      <c r="P45" s="127">
        <v>49</v>
      </c>
      <c r="Q45" s="127">
        <v>55</v>
      </c>
      <c r="R45" s="126">
        <v>61.2</v>
      </c>
      <c r="S45" s="126">
        <v>67.599999999999994</v>
      </c>
      <c r="T45" s="126">
        <v>74.3</v>
      </c>
      <c r="U45" s="126">
        <v>81.3</v>
      </c>
      <c r="V45" s="128"/>
      <c r="W45" s="129"/>
      <c r="X45" s="129"/>
      <c r="Y45" s="129"/>
      <c r="Z45" s="129"/>
      <c r="AA45" s="128"/>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7" t="s">
        <v>456</v>
      </c>
      <c r="B46" s="157"/>
      <c r="C46" s="157"/>
      <c r="D46" s="157"/>
      <c r="E46" s="158"/>
      <c r="F46" s="158"/>
      <c r="G46" s="128"/>
      <c r="H46" s="128"/>
      <c r="I46" s="128"/>
      <c r="J46" s="128"/>
      <c r="K46" s="128"/>
      <c r="L46" s="128"/>
      <c r="M46" s="128"/>
      <c r="N46" s="128"/>
      <c r="O46" s="128"/>
      <c r="P46" s="128"/>
      <c r="Q46" s="128"/>
      <c r="R46" s="128"/>
      <c r="S46" s="128"/>
      <c r="T46" s="128"/>
      <c r="U46" s="128"/>
      <c r="V46" s="128"/>
      <c r="W46" s="129"/>
      <c r="X46" s="129"/>
      <c r="Y46" s="129"/>
      <c r="Z46" s="129"/>
      <c r="AA46" s="128"/>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59" t="s">
        <v>168</v>
      </c>
      <c r="B48" s="159"/>
      <c r="C48" s="159"/>
      <c r="D48" s="159"/>
      <c r="E48" s="156" t="s">
        <v>490</v>
      </c>
      <c r="F48" s="156"/>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30">
        <v>2031</v>
      </c>
      <c r="W48" s="125"/>
      <c r="X48" s="125"/>
      <c r="Y48" s="125"/>
      <c r="Z48" s="125"/>
      <c r="AA48" s="125" t="s">
        <v>455</v>
      </c>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7" t="s">
        <v>169</v>
      </c>
      <c r="B49" s="157"/>
      <c r="C49" s="157"/>
      <c r="D49" s="157"/>
      <c r="E49" s="158"/>
      <c r="F49" s="158"/>
      <c r="G49" s="128"/>
      <c r="H49" s="128"/>
      <c r="I49" s="128"/>
      <c r="J49" s="128"/>
      <c r="K49" s="128"/>
      <c r="L49" s="128"/>
      <c r="M49" s="128"/>
      <c r="N49" s="128"/>
      <c r="O49" s="128"/>
      <c r="P49" s="128"/>
      <c r="Q49" s="128"/>
      <c r="R49" s="128"/>
      <c r="S49" s="128"/>
      <c r="T49" s="128"/>
      <c r="U49" s="128"/>
      <c r="V49" s="128"/>
      <c r="W49" s="129"/>
      <c r="X49" s="129"/>
      <c r="Y49" s="129"/>
      <c r="Z49" s="129"/>
      <c r="AA49" s="128"/>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7" t="s">
        <v>170</v>
      </c>
      <c r="B50" s="157"/>
      <c r="C50" s="157"/>
      <c r="D50" s="157"/>
      <c r="E50" s="158"/>
      <c r="F50" s="158"/>
      <c r="G50" s="128"/>
      <c r="H50" s="128"/>
      <c r="I50" s="128"/>
      <c r="J50" s="128"/>
      <c r="K50" s="128"/>
      <c r="L50" s="128"/>
      <c r="M50" s="128"/>
      <c r="N50" s="128"/>
      <c r="O50" s="128"/>
      <c r="P50" s="128"/>
      <c r="Q50" s="128"/>
      <c r="R50" s="128"/>
      <c r="S50" s="128"/>
      <c r="T50" s="128"/>
      <c r="U50" s="128"/>
      <c r="V50" s="128"/>
      <c r="W50" s="129"/>
      <c r="X50" s="129"/>
      <c r="Y50" s="129"/>
      <c r="Z50" s="129"/>
      <c r="AA50" s="128"/>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7" t="s">
        <v>171</v>
      </c>
      <c r="B51" s="157"/>
      <c r="C51" s="157"/>
      <c r="D51" s="157"/>
      <c r="E51" s="158"/>
      <c r="F51" s="158"/>
      <c r="G51" s="128"/>
      <c r="H51" s="128"/>
      <c r="I51" s="128"/>
      <c r="J51" s="128"/>
      <c r="K51" s="128"/>
      <c r="L51" s="128"/>
      <c r="M51" s="128"/>
      <c r="N51" s="128"/>
      <c r="O51" s="128"/>
      <c r="P51" s="128"/>
      <c r="Q51" s="128"/>
      <c r="R51" s="128"/>
      <c r="S51" s="128"/>
      <c r="T51" s="128"/>
      <c r="U51" s="128"/>
      <c r="V51" s="128"/>
      <c r="W51" s="129"/>
      <c r="X51" s="129"/>
      <c r="Y51" s="129"/>
      <c r="Z51" s="129"/>
      <c r="AA51" s="128"/>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7" t="s">
        <v>172</v>
      </c>
      <c r="B52" s="157"/>
      <c r="C52" s="157"/>
      <c r="D52" s="157"/>
      <c r="E52" s="158"/>
      <c r="F52" s="158"/>
      <c r="G52" s="128"/>
      <c r="H52" s="128"/>
      <c r="I52" s="128"/>
      <c r="J52" s="128"/>
      <c r="K52" s="128"/>
      <c r="L52" s="128"/>
      <c r="M52" s="128"/>
      <c r="N52" s="128"/>
      <c r="O52" s="128"/>
      <c r="P52" s="128"/>
      <c r="Q52" s="128"/>
      <c r="R52" s="128"/>
      <c r="S52" s="128"/>
      <c r="T52" s="128"/>
      <c r="U52" s="128"/>
      <c r="V52" s="128"/>
      <c r="W52" s="129"/>
      <c r="X52" s="129"/>
      <c r="Y52" s="129"/>
      <c r="Z52" s="129"/>
      <c r="AA52" s="128"/>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59" t="s">
        <v>173</v>
      </c>
      <c r="B54" s="159"/>
      <c r="C54" s="159"/>
      <c r="D54" s="159"/>
      <c r="E54" s="156" t="s">
        <v>490</v>
      </c>
      <c r="F54" s="156"/>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30">
        <v>2031</v>
      </c>
      <c r="W54" s="125"/>
      <c r="X54" s="125"/>
      <c r="Y54" s="125"/>
      <c r="Z54" s="125"/>
      <c r="AA54" s="125" t="s">
        <v>455</v>
      </c>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7" t="s">
        <v>174</v>
      </c>
      <c r="B55" s="157"/>
      <c r="C55" s="157"/>
      <c r="D55" s="157"/>
      <c r="E55" s="158"/>
      <c r="F55" s="158"/>
      <c r="G55" s="128"/>
      <c r="H55" s="128"/>
      <c r="I55" s="128"/>
      <c r="J55" s="128"/>
      <c r="K55" s="128"/>
      <c r="L55" s="128"/>
      <c r="M55" s="128"/>
      <c r="N55" s="128"/>
      <c r="O55" s="128"/>
      <c r="P55" s="128"/>
      <c r="Q55" s="128"/>
      <c r="R55" s="128"/>
      <c r="S55" s="128"/>
      <c r="T55" s="128"/>
      <c r="U55" s="128"/>
      <c r="V55" s="128"/>
      <c r="W55" s="129"/>
      <c r="X55" s="129"/>
      <c r="Y55" s="129"/>
      <c r="Z55" s="129"/>
      <c r="AA55" s="128"/>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7" t="s">
        <v>175</v>
      </c>
      <c r="B56" s="157"/>
      <c r="C56" s="157"/>
      <c r="D56" s="157"/>
      <c r="E56" s="158"/>
      <c r="F56" s="158"/>
      <c r="G56" s="128"/>
      <c r="H56" s="128"/>
      <c r="I56" s="128"/>
      <c r="J56" s="128"/>
      <c r="K56" s="128"/>
      <c r="L56" s="128"/>
      <c r="M56" s="128"/>
      <c r="N56" s="128"/>
      <c r="O56" s="128"/>
      <c r="P56" s="128"/>
      <c r="Q56" s="128"/>
      <c r="R56" s="128"/>
      <c r="S56" s="128"/>
      <c r="T56" s="128"/>
      <c r="U56" s="128"/>
      <c r="V56" s="128"/>
      <c r="W56" s="129"/>
      <c r="X56" s="129"/>
      <c r="Y56" s="129"/>
      <c r="Z56" s="129"/>
      <c r="AA56" s="128"/>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7" t="s">
        <v>176</v>
      </c>
      <c r="B57" s="157"/>
      <c r="C57" s="157"/>
      <c r="D57" s="157"/>
      <c r="E57" s="158"/>
      <c r="F57" s="158"/>
      <c r="G57" s="128"/>
      <c r="H57" s="128"/>
      <c r="I57" s="128"/>
      <c r="J57" s="128"/>
      <c r="K57" s="128"/>
      <c r="L57" s="128"/>
      <c r="M57" s="128"/>
      <c r="N57" s="128"/>
      <c r="O57" s="128"/>
      <c r="P57" s="128"/>
      <c r="Q57" s="128"/>
      <c r="R57" s="128"/>
      <c r="S57" s="128"/>
      <c r="T57" s="128"/>
      <c r="U57" s="128"/>
      <c r="V57" s="128"/>
      <c r="W57" s="129"/>
      <c r="X57" s="129"/>
      <c r="Y57" s="129"/>
      <c r="Z57" s="129"/>
      <c r="AA57" s="128"/>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7" t="s">
        <v>457</v>
      </c>
      <c r="B58" s="157"/>
      <c r="C58" s="157"/>
      <c r="D58" s="157"/>
      <c r="E58" s="158"/>
      <c r="F58" s="158"/>
      <c r="G58" s="131">
        <v>-67600</v>
      </c>
      <c r="H58" s="131">
        <v>-69656</v>
      </c>
      <c r="I58" s="131">
        <v>-71794</v>
      </c>
      <c r="J58" s="131">
        <v>-74018</v>
      </c>
      <c r="K58" s="131">
        <v>-76331</v>
      </c>
      <c r="L58" s="131">
        <v>-78736</v>
      </c>
      <c r="M58" s="131">
        <v>-81237</v>
      </c>
      <c r="N58" s="131">
        <v>-83839</v>
      </c>
      <c r="O58" s="131">
        <v>-86544</v>
      </c>
      <c r="P58" s="131">
        <v>-89358</v>
      </c>
      <c r="Q58" s="131">
        <v>-92285</v>
      </c>
      <c r="R58" s="131">
        <v>-95328</v>
      </c>
      <c r="S58" s="131">
        <v>-98493</v>
      </c>
      <c r="T58" s="131">
        <v>-101785</v>
      </c>
      <c r="U58" s="131">
        <v>-105208</v>
      </c>
      <c r="V58" s="128"/>
      <c r="W58" s="129"/>
      <c r="X58" s="129"/>
      <c r="Y58" s="129"/>
      <c r="Z58" s="129"/>
      <c r="AA58" s="131">
        <v>-1272212</v>
      </c>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7" t="s">
        <v>177</v>
      </c>
      <c r="B59" s="157"/>
      <c r="C59" s="157"/>
      <c r="D59" s="157"/>
      <c r="E59" s="158"/>
      <c r="F59" s="158"/>
      <c r="G59" s="128"/>
      <c r="H59" s="128"/>
      <c r="I59" s="128"/>
      <c r="J59" s="128"/>
      <c r="K59" s="128"/>
      <c r="L59" s="128"/>
      <c r="M59" s="128"/>
      <c r="N59" s="128"/>
      <c r="O59" s="128"/>
      <c r="P59" s="128"/>
      <c r="Q59" s="128"/>
      <c r="R59" s="128"/>
      <c r="S59" s="128"/>
      <c r="T59" s="128"/>
      <c r="U59" s="128"/>
      <c r="V59" s="128"/>
      <c r="W59" s="129"/>
      <c r="X59" s="129"/>
      <c r="Y59" s="129"/>
      <c r="Z59" s="129"/>
      <c r="AA59" s="128"/>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7" t="s">
        <v>458</v>
      </c>
      <c r="B60" s="157"/>
      <c r="C60" s="157"/>
      <c r="D60" s="157"/>
      <c r="E60" s="158"/>
      <c r="F60" s="158"/>
      <c r="G60" s="131">
        <v>-67600</v>
      </c>
      <c r="H60" s="131">
        <v>-69656</v>
      </c>
      <c r="I60" s="131">
        <v>-71794</v>
      </c>
      <c r="J60" s="131">
        <v>-74018</v>
      </c>
      <c r="K60" s="131">
        <v>-76331</v>
      </c>
      <c r="L60" s="131">
        <v>-78736</v>
      </c>
      <c r="M60" s="131">
        <v>-81237</v>
      </c>
      <c r="N60" s="131">
        <v>-83839</v>
      </c>
      <c r="O60" s="131">
        <v>-86544</v>
      </c>
      <c r="P60" s="131">
        <v>-89358</v>
      </c>
      <c r="Q60" s="131">
        <v>-92285</v>
      </c>
      <c r="R60" s="131">
        <v>-95328</v>
      </c>
      <c r="S60" s="131">
        <v>-98493</v>
      </c>
      <c r="T60" s="131">
        <v>-101785</v>
      </c>
      <c r="U60" s="131">
        <v>-105208</v>
      </c>
      <c r="V60" s="128"/>
      <c r="W60" s="129"/>
      <c r="X60" s="129"/>
      <c r="Y60" s="129"/>
      <c r="Z60" s="129"/>
      <c r="AA60" s="131">
        <v>-1272212</v>
      </c>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7" t="s">
        <v>178</v>
      </c>
      <c r="B61" s="157"/>
      <c r="C61" s="157"/>
      <c r="D61" s="157"/>
      <c r="E61" s="158"/>
      <c r="F61" s="158"/>
      <c r="G61" s="128"/>
      <c r="H61" s="131">
        <v>-236874</v>
      </c>
      <c r="I61" s="131">
        <v>-236874</v>
      </c>
      <c r="J61" s="131">
        <v>-494063</v>
      </c>
      <c r="K61" s="131">
        <v>-494063</v>
      </c>
      <c r="L61" s="131">
        <v>-494063</v>
      </c>
      <c r="M61" s="131">
        <v>-785039</v>
      </c>
      <c r="N61" s="131">
        <v>-1088235</v>
      </c>
      <c r="O61" s="131">
        <v>-1088235</v>
      </c>
      <c r="P61" s="131">
        <v>-1088235</v>
      </c>
      <c r="Q61" s="131">
        <v>-1088235</v>
      </c>
      <c r="R61" s="131">
        <v>-523728</v>
      </c>
      <c r="S61" s="128"/>
      <c r="T61" s="128"/>
      <c r="U61" s="128"/>
      <c r="V61" s="128"/>
      <c r="W61" s="129"/>
      <c r="X61" s="129"/>
      <c r="Y61" s="129"/>
      <c r="Z61" s="129"/>
      <c r="AA61" s="131">
        <v>-7617644</v>
      </c>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7" t="s">
        <v>184</v>
      </c>
      <c r="B62" s="157"/>
      <c r="C62" s="157"/>
      <c r="D62" s="157"/>
      <c r="E62" s="158"/>
      <c r="F62" s="158"/>
      <c r="G62" s="131">
        <v>-67600</v>
      </c>
      <c r="H62" s="131">
        <v>-306530</v>
      </c>
      <c r="I62" s="131">
        <v>-308668</v>
      </c>
      <c r="J62" s="131">
        <v>-568081</v>
      </c>
      <c r="K62" s="131">
        <v>-570394</v>
      </c>
      <c r="L62" s="131">
        <v>-572799</v>
      </c>
      <c r="M62" s="131">
        <v>-866276</v>
      </c>
      <c r="N62" s="131">
        <v>-1172074</v>
      </c>
      <c r="O62" s="131">
        <v>-1174779</v>
      </c>
      <c r="P62" s="131">
        <v>-1177593</v>
      </c>
      <c r="Q62" s="131">
        <v>-1180519</v>
      </c>
      <c r="R62" s="131">
        <v>-619056</v>
      </c>
      <c r="S62" s="131">
        <v>-98493</v>
      </c>
      <c r="T62" s="131">
        <v>-101785</v>
      </c>
      <c r="U62" s="131">
        <v>-105208</v>
      </c>
      <c r="V62" s="128"/>
      <c r="W62" s="129"/>
      <c r="X62" s="129"/>
      <c r="Y62" s="129"/>
      <c r="Z62" s="129"/>
      <c r="AA62" s="131">
        <v>-8889856</v>
      </c>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7" t="s">
        <v>179</v>
      </c>
      <c r="B63" s="157"/>
      <c r="C63" s="157"/>
      <c r="D63" s="157"/>
      <c r="E63" s="158"/>
      <c r="F63" s="158"/>
      <c r="G63" s="128"/>
      <c r="H63" s="128"/>
      <c r="I63" s="128"/>
      <c r="J63" s="128"/>
      <c r="K63" s="128"/>
      <c r="L63" s="128"/>
      <c r="M63" s="128"/>
      <c r="N63" s="128"/>
      <c r="O63" s="128"/>
      <c r="P63" s="128"/>
      <c r="Q63" s="128"/>
      <c r="R63" s="128"/>
      <c r="S63" s="128"/>
      <c r="T63" s="128"/>
      <c r="U63" s="128"/>
      <c r="V63" s="128"/>
      <c r="W63" s="129"/>
      <c r="X63" s="129"/>
      <c r="Y63" s="129"/>
      <c r="Z63" s="129"/>
      <c r="AA63" s="128"/>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7" t="s">
        <v>180</v>
      </c>
      <c r="B64" s="157"/>
      <c r="C64" s="157"/>
      <c r="D64" s="157"/>
      <c r="E64" s="158"/>
      <c r="F64" s="158"/>
      <c r="G64" s="131">
        <v>-67600</v>
      </c>
      <c r="H64" s="131">
        <v>-306530</v>
      </c>
      <c r="I64" s="131">
        <v>-308668</v>
      </c>
      <c r="J64" s="131">
        <v>-568081</v>
      </c>
      <c r="K64" s="131">
        <v>-570394</v>
      </c>
      <c r="L64" s="131">
        <v>-572799</v>
      </c>
      <c r="M64" s="131">
        <v>-866276</v>
      </c>
      <c r="N64" s="131">
        <v>-1172074</v>
      </c>
      <c r="O64" s="131">
        <v>-1174779</v>
      </c>
      <c r="P64" s="131">
        <v>-1177593</v>
      </c>
      <c r="Q64" s="131">
        <v>-1180519</v>
      </c>
      <c r="R64" s="131">
        <v>-619056</v>
      </c>
      <c r="S64" s="131">
        <v>-98493</v>
      </c>
      <c r="T64" s="131">
        <v>-101785</v>
      </c>
      <c r="U64" s="131">
        <v>-105208</v>
      </c>
      <c r="V64" s="128"/>
      <c r="W64" s="129"/>
      <c r="X64" s="129"/>
      <c r="Y64" s="129"/>
      <c r="Z64" s="129"/>
      <c r="AA64" s="131">
        <v>-8889856</v>
      </c>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7" t="s">
        <v>181</v>
      </c>
      <c r="B65" s="157"/>
      <c r="C65" s="157"/>
      <c r="D65" s="157"/>
      <c r="E65" s="158"/>
      <c r="F65" s="158"/>
      <c r="G65" s="128"/>
      <c r="H65" s="128"/>
      <c r="I65" s="128"/>
      <c r="J65" s="128"/>
      <c r="K65" s="128"/>
      <c r="L65" s="128"/>
      <c r="M65" s="128"/>
      <c r="N65" s="128"/>
      <c r="O65" s="128"/>
      <c r="P65" s="128"/>
      <c r="Q65" s="128"/>
      <c r="R65" s="128"/>
      <c r="S65" s="128"/>
      <c r="T65" s="128"/>
      <c r="U65" s="128"/>
      <c r="V65" s="128"/>
      <c r="W65" s="129"/>
      <c r="X65" s="129"/>
      <c r="Y65" s="129"/>
      <c r="Z65" s="129"/>
      <c r="AA65" s="128"/>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7" t="s">
        <v>182</v>
      </c>
      <c r="B66" s="157"/>
      <c r="C66" s="157"/>
      <c r="D66" s="157"/>
      <c r="E66" s="158"/>
      <c r="F66" s="158"/>
      <c r="G66" s="131">
        <v>-67600</v>
      </c>
      <c r="H66" s="131">
        <v>-306530</v>
      </c>
      <c r="I66" s="131">
        <v>-308668</v>
      </c>
      <c r="J66" s="131">
        <v>-568081</v>
      </c>
      <c r="K66" s="131">
        <v>-570394</v>
      </c>
      <c r="L66" s="131">
        <v>-572799</v>
      </c>
      <c r="M66" s="131">
        <v>-866276</v>
      </c>
      <c r="N66" s="131">
        <v>-1172074</v>
      </c>
      <c r="O66" s="131">
        <v>-1174779</v>
      </c>
      <c r="P66" s="131">
        <v>-1177593</v>
      </c>
      <c r="Q66" s="131">
        <v>-1180519</v>
      </c>
      <c r="R66" s="131">
        <v>-619056</v>
      </c>
      <c r="S66" s="131">
        <v>-98493</v>
      </c>
      <c r="T66" s="131">
        <v>-101785</v>
      </c>
      <c r="U66" s="131">
        <v>-105208</v>
      </c>
      <c r="V66" s="128"/>
      <c r="W66" s="129"/>
      <c r="X66" s="129"/>
      <c r="Y66" s="129"/>
      <c r="Z66" s="129"/>
      <c r="AA66" s="131">
        <v>-8889856</v>
      </c>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55" t="s">
        <v>183</v>
      </c>
      <c r="B68" s="155"/>
      <c r="C68" s="155"/>
      <c r="D68" s="155"/>
      <c r="E68" s="156" t="s">
        <v>490</v>
      </c>
      <c r="F68" s="156"/>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30">
        <v>2031</v>
      </c>
      <c r="W68" s="125"/>
      <c r="X68" s="125"/>
      <c r="Y68" s="125"/>
      <c r="Z68" s="125"/>
      <c r="AA68" s="125" t="s">
        <v>455</v>
      </c>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7" t="s">
        <v>184</v>
      </c>
      <c r="B69" s="157"/>
      <c r="C69" s="157"/>
      <c r="D69" s="157"/>
      <c r="E69" s="158"/>
      <c r="F69" s="158"/>
      <c r="G69" s="131">
        <v>-67600</v>
      </c>
      <c r="H69" s="131">
        <v>-306530</v>
      </c>
      <c r="I69" s="131">
        <v>-308668</v>
      </c>
      <c r="J69" s="131">
        <v>-568081</v>
      </c>
      <c r="K69" s="131">
        <v>-570394</v>
      </c>
      <c r="L69" s="131">
        <v>-572799</v>
      </c>
      <c r="M69" s="131">
        <v>-866276</v>
      </c>
      <c r="N69" s="131">
        <v>-1172074</v>
      </c>
      <c r="O69" s="131">
        <v>-1174779</v>
      </c>
      <c r="P69" s="131">
        <v>-1177593</v>
      </c>
      <c r="Q69" s="131">
        <v>-1180519</v>
      </c>
      <c r="R69" s="131">
        <v>-619056</v>
      </c>
      <c r="S69" s="131">
        <v>-98493</v>
      </c>
      <c r="T69" s="131">
        <v>-101785</v>
      </c>
      <c r="U69" s="131">
        <v>-105208</v>
      </c>
      <c r="V69" s="128"/>
      <c r="W69" s="129"/>
      <c r="X69" s="129"/>
      <c r="Y69" s="129"/>
      <c r="Z69" s="129"/>
      <c r="AA69" s="131">
        <v>-8889856</v>
      </c>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7" t="s">
        <v>178</v>
      </c>
      <c r="B70" s="157"/>
      <c r="C70" s="157"/>
      <c r="D70" s="157"/>
      <c r="E70" s="158"/>
      <c r="F70" s="158"/>
      <c r="G70" s="128"/>
      <c r="H70" s="131">
        <v>236874</v>
      </c>
      <c r="I70" s="131">
        <v>236874</v>
      </c>
      <c r="J70" s="131">
        <v>494063</v>
      </c>
      <c r="K70" s="131">
        <v>494063</v>
      </c>
      <c r="L70" s="131">
        <v>494063</v>
      </c>
      <c r="M70" s="131">
        <v>785039</v>
      </c>
      <c r="N70" s="131">
        <v>1088235</v>
      </c>
      <c r="O70" s="131">
        <v>1088235</v>
      </c>
      <c r="P70" s="131">
        <v>1088235</v>
      </c>
      <c r="Q70" s="131">
        <v>1088235</v>
      </c>
      <c r="R70" s="131">
        <v>523728</v>
      </c>
      <c r="S70" s="128"/>
      <c r="T70" s="128"/>
      <c r="U70" s="128"/>
      <c r="V70" s="128"/>
      <c r="W70" s="129"/>
      <c r="X70" s="129"/>
      <c r="Y70" s="129"/>
      <c r="Z70" s="129"/>
      <c r="AA70" s="131">
        <v>7617644</v>
      </c>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7" t="s">
        <v>179</v>
      </c>
      <c r="B71" s="157"/>
      <c r="C71" s="157"/>
      <c r="D71" s="157"/>
      <c r="E71" s="158"/>
      <c r="F71" s="158"/>
      <c r="G71" s="128"/>
      <c r="H71" s="128"/>
      <c r="I71" s="128"/>
      <c r="J71" s="128"/>
      <c r="K71" s="128"/>
      <c r="L71" s="128"/>
      <c r="M71" s="128"/>
      <c r="N71" s="128"/>
      <c r="O71" s="128"/>
      <c r="P71" s="128"/>
      <c r="Q71" s="128"/>
      <c r="R71" s="128"/>
      <c r="S71" s="128"/>
      <c r="T71" s="128"/>
      <c r="U71" s="128"/>
      <c r="V71" s="128"/>
      <c r="W71" s="129"/>
      <c r="X71" s="129"/>
      <c r="Y71" s="129"/>
      <c r="Z71" s="129"/>
      <c r="AA71" s="128"/>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7" t="s">
        <v>181</v>
      </c>
      <c r="B72" s="157"/>
      <c r="C72" s="157"/>
      <c r="D72" s="157"/>
      <c r="E72" s="158"/>
      <c r="F72" s="158"/>
      <c r="G72" s="128"/>
      <c r="H72" s="128"/>
      <c r="I72" s="128"/>
      <c r="J72" s="128"/>
      <c r="K72" s="128"/>
      <c r="L72" s="128"/>
      <c r="M72" s="128"/>
      <c r="N72" s="128"/>
      <c r="O72" s="128"/>
      <c r="P72" s="128"/>
      <c r="Q72" s="128"/>
      <c r="R72" s="128"/>
      <c r="S72" s="128"/>
      <c r="T72" s="128"/>
      <c r="U72" s="128"/>
      <c r="V72" s="128"/>
      <c r="W72" s="129"/>
      <c r="X72" s="129"/>
      <c r="Y72" s="129"/>
      <c r="Z72" s="129"/>
      <c r="AA72" s="128"/>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7" t="s">
        <v>185</v>
      </c>
      <c r="B73" s="157"/>
      <c r="C73" s="157"/>
      <c r="D73" s="157"/>
      <c r="E73" s="158"/>
      <c r="F73" s="158"/>
      <c r="G73" s="128"/>
      <c r="H73" s="128"/>
      <c r="I73" s="128"/>
      <c r="J73" s="128"/>
      <c r="K73" s="128"/>
      <c r="L73" s="128"/>
      <c r="M73" s="128"/>
      <c r="N73" s="128"/>
      <c r="O73" s="128"/>
      <c r="P73" s="128"/>
      <c r="Q73" s="128"/>
      <c r="R73" s="128"/>
      <c r="S73" s="128"/>
      <c r="T73" s="128"/>
      <c r="U73" s="128"/>
      <c r="V73" s="128"/>
      <c r="W73" s="129"/>
      <c r="X73" s="129"/>
      <c r="Y73" s="129"/>
      <c r="Z73" s="129"/>
      <c r="AA73" s="128"/>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7" t="s">
        <v>186</v>
      </c>
      <c r="B74" s="157"/>
      <c r="C74" s="157"/>
      <c r="D74" s="157"/>
      <c r="E74" s="158"/>
      <c r="F74" s="158"/>
      <c r="G74" s="131">
        <v>4050</v>
      </c>
      <c r="H74" s="128"/>
      <c r="I74" s="128"/>
      <c r="J74" s="128"/>
      <c r="K74" s="128"/>
      <c r="L74" s="128"/>
      <c r="M74" s="128"/>
      <c r="N74" s="128"/>
      <c r="O74" s="128"/>
      <c r="P74" s="128"/>
      <c r="Q74" s="128"/>
      <c r="R74" s="128"/>
      <c r="S74" s="128"/>
      <c r="T74" s="128"/>
      <c r="U74" s="128"/>
      <c r="V74" s="128"/>
      <c r="W74" s="129"/>
      <c r="X74" s="129"/>
      <c r="Y74" s="129"/>
      <c r="Z74" s="129"/>
      <c r="AA74" s="131">
        <v>4050</v>
      </c>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7" t="s">
        <v>187</v>
      </c>
      <c r="B75" s="157"/>
      <c r="C75" s="157"/>
      <c r="D75" s="157"/>
      <c r="E75" s="158"/>
      <c r="F75" s="158"/>
      <c r="G75" s="128"/>
      <c r="H75" s="131">
        <v>-1956580</v>
      </c>
      <c r="I75" s="128"/>
      <c r="J75" s="131">
        <v>-2124384</v>
      </c>
      <c r="K75" s="128"/>
      <c r="L75" s="128"/>
      <c r="M75" s="131">
        <v>-2403456</v>
      </c>
      <c r="N75" s="131">
        <v>-2504401</v>
      </c>
      <c r="O75" s="128"/>
      <c r="P75" s="128"/>
      <c r="Q75" s="128"/>
      <c r="R75" s="128"/>
      <c r="S75" s="128"/>
      <c r="T75" s="128"/>
      <c r="U75" s="128"/>
      <c r="V75" s="128"/>
      <c r="W75" s="129"/>
      <c r="X75" s="129"/>
      <c r="Y75" s="129"/>
      <c r="Z75" s="129"/>
      <c r="AA75" s="131">
        <v>-8988820</v>
      </c>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7" t="s">
        <v>188</v>
      </c>
      <c r="B76" s="157"/>
      <c r="C76" s="157"/>
      <c r="D76" s="157"/>
      <c r="E76" s="158"/>
      <c r="F76" s="158"/>
      <c r="G76" s="128"/>
      <c r="H76" s="128"/>
      <c r="I76" s="128"/>
      <c r="J76" s="128"/>
      <c r="K76" s="128"/>
      <c r="L76" s="128"/>
      <c r="M76" s="128"/>
      <c r="N76" s="128"/>
      <c r="O76" s="128"/>
      <c r="P76" s="128"/>
      <c r="Q76" s="128"/>
      <c r="R76" s="128"/>
      <c r="S76" s="128"/>
      <c r="T76" s="128"/>
      <c r="U76" s="128"/>
      <c r="V76" s="128"/>
      <c r="W76" s="129"/>
      <c r="X76" s="129"/>
      <c r="Y76" s="129"/>
      <c r="Z76" s="129"/>
      <c r="AA76" s="128"/>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7" t="s">
        <v>189</v>
      </c>
      <c r="B77" s="157"/>
      <c r="C77" s="157"/>
      <c r="D77" s="157"/>
      <c r="E77" s="158"/>
      <c r="F77" s="158"/>
      <c r="G77" s="131">
        <v>-72802</v>
      </c>
      <c r="H77" s="131">
        <v>-2035858</v>
      </c>
      <c r="I77" s="131">
        <v>-81801</v>
      </c>
      <c r="J77" s="131">
        <v>-2208809</v>
      </c>
      <c r="K77" s="131">
        <v>-87154</v>
      </c>
      <c r="L77" s="131">
        <v>-89992</v>
      </c>
      <c r="M77" s="131">
        <v>-2496400</v>
      </c>
      <c r="N77" s="131">
        <v>-2600415</v>
      </c>
      <c r="O77" s="131">
        <v>-99206</v>
      </c>
      <c r="P77" s="131">
        <v>-102527</v>
      </c>
      <c r="Q77" s="131">
        <v>-105980</v>
      </c>
      <c r="R77" s="131">
        <v>-109571</v>
      </c>
      <c r="S77" s="131">
        <v>-113306</v>
      </c>
      <c r="T77" s="131">
        <v>-117190</v>
      </c>
      <c r="U77" s="131">
        <v>-121230</v>
      </c>
      <c r="V77" s="128"/>
      <c r="W77" s="129"/>
      <c r="X77" s="129"/>
      <c r="Y77" s="129"/>
      <c r="Z77" s="129"/>
      <c r="AA77" s="131">
        <v>-10442241</v>
      </c>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7" t="s">
        <v>459</v>
      </c>
      <c r="B78" s="157"/>
      <c r="C78" s="157"/>
      <c r="D78" s="157"/>
      <c r="E78" s="158"/>
      <c r="F78" s="158"/>
      <c r="G78" s="131">
        <v>-72802</v>
      </c>
      <c r="H78" s="131">
        <v>-2108660</v>
      </c>
      <c r="I78" s="131">
        <v>-2190461</v>
      </c>
      <c r="J78" s="131">
        <v>-4399270</v>
      </c>
      <c r="K78" s="131">
        <v>-4486424</v>
      </c>
      <c r="L78" s="131">
        <v>-4576417</v>
      </c>
      <c r="M78" s="131">
        <v>-7072816</v>
      </c>
      <c r="N78" s="131">
        <v>-9673231</v>
      </c>
      <c r="O78" s="131">
        <v>-9772438</v>
      </c>
      <c r="P78" s="131">
        <v>-9874964</v>
      </c>
      <c r="Q78" s="131">
        <v>-9980944</v>
      </c>
      <c r="R78" s="131">
        <v>-10090515</v>
      </c>
      <c r="S78" s="131">
        <v>-10203821</v>
      </c>
      <c r="T78" s="131">
        <v>-10321011</v>
      </c>
      <c r="U78" s="131">
        <v>-10442241</v>
      </c>
      <c r="V78" s="128"/>
      <c r="W78" s="129"/>
      <c r="X78" s="129"/>
      <c r="Y78" s="129"/>
      <c r="Z78" s="129"/>
      <c r="AA78" s="128"/>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7" t="s">
        <v>190</v>
      </c>
      <c r="B79" s="157"/>
      <c r="C79" s="157"/>
      <c r="D79" s="157"/>
      <c r="E79" s="158"/>
      <c r="F79" s="158"/>
      <c r="G79" s="132">
        <v>1.165</v>
      </c>
      <c r="H79" s="132">
        <v>1.357</v>
      </c>
      <c r="I79" s="132">
        <v>1.581</v>
      </c>
      <c r="J79" s="132">
        <v>1.8420000000000001</v>
      </c>
      <c r="K79" s="132">
        <v>2.1459999999999999</v>
      </c>
      <c r="L79" s="132">
        <v>2.5</v>
      </c>
      <c r="M79" s="132">
        <v>2.9129999999999998</v>
      </c>
      <c r="N79" s="132">
        <v>3.3929999999999998</v>
      </c>
      <c r="O79" s="132">
        <v>3.9529999999999998</v>
      </c>
      <c r="P79" s="132">
        <v>4.6050000000000004</v>
      </c>
      <c r="Q79" s="132">
        <v>5.3650000000000002</v>
      </c>
      <c r="R79" s="132">
        <v>6.25</v>
      </c>
      <c r="S79" s="132">
        <v>7.282</v>
      </c>
      <c r="T79" s="132">
        <v>8.4830000000000005</v>
      </c>
      <c r="U79" s="132">
        <v>9.8829999999999991</v>
      </c>
      <c r="V79" s="128"/>
      <c r="W79" s="129"/>
      <c r="X79" s="129"/>
      <c r="Y79" s="129"/>
      <c r="Z79" s="129"/>
      <c r="AA79" s="128"/>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7" t="s">
        <v>460</v>
      </c>
      <c r="B80" s="157"/>
      <c r="C80" s="157"/>
      <c r="D80" s="157"/>
      <c r="E80" s="158"/>
      <c r="F80" s="158"/>
      <c r="G80" s="131">
        <v>-62491</v>
      </c>
      <c r="H80" s="131">
        <v>-1500015</v>
      </c>
      <c r="I80" s="131">
        <v>-51735</v>
      </c>
      <c r="J80" s="131">
        <v>-1199097</v>
      </c>
      <c r="K80" s="131">
        <v>-40612</v>
      </c>
      <c r="L80" s="131">
        <v>-35996</v>
      </c>
      <c r="M80" s="131">
        <v>-857102</v>
      </c>
      <c r="N80" s="131">
        <v>-766364</v>
      </c>
      <c r="O80" s="131">
        <v>-25096</v>
      </c>
      <c r="P80" s="131">
        <v>-22263</v>
      </c>
      <c r="Q80" s="131">
        <v>-19753</v>
      </c>
      <c r="R80" s="131">
        <v>-17530</v>
      </c>
      <c r="S80" s="131">
        <v>-15560</v>
      </c>
      <c r="T80" s="131">
        <v>-13814</v>
      </c>
      <c r="U80" s="131">
        <v>-12266</v>
      </c>
      <c r="V80" s="128"/>
      <c r="W80" s="129"/>
      <c r="X80" s="129"/>
      <c r="Y80" s="129"/>
      <c r="Z80" s="129"/>
      <c r="AA80" s="131">
        <v>-4639696</v>
      </c>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7" t="s">
        <v>461</v>
      </c>
      <c r="B81" s="157"/>
      <c r="C81" s="157"/>
      <c r="D81" s="157"/>
      <c r="E81" s="158"/>
      <c r="F81" s="158"/>
      <c r="G81" s="131">
        <v>-62491</v>
      </c>
      <c r="H81" s="131">
        <v>-1562506</v>
      </c>
      <c r="I81" s="131">
        <v>-1614241</v>
      </c>
      <c r="J81" s="131">
        <v>-2813338</v>
      </c>
      <c r="K81" s="131">
        <v>-2853950</v>
      </c>
      <c r="L81" s="131">
        <v>-2889946</v>
      </c>
      <c r="M81" s="131">
        <v>-3747048</v>
      </c>
      <c r="N81" s="131">
        <v>-4513413</v>
      </c>
      <c r="O81" s="131">
        <v>-4538509</v>
      </c>
      <c r="P81" s="131">
        <v>-4560771</v>
      </c>
      <c r="Q81" s="131">
        <v>-4580525</v>
      </c>
      <c r="R81" s="131">
        <v>-4598055</v>
      </c>
      <c r="S81" s="131">
        <v>-4613615</v>
      </c>
      <c r="T81" s="131">
        <v>-4627429</v>
      </c>
      <c r="U81" s="131">
        <v>-4639696</v>
      </c>
      <c r="V81" s="128"/>
      <c r="W81" s="129"/>
      <c r="X81" s="129"/>
      <c r="Y81" s="129"/>
      <c r="Z81" s="129"/>
      <c r="AA81" s="128"/>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64" t="s">
        <v>491</v>
      </c>
      <c r="B82" s="164"/>
      <c r="C82" s="164"/>
      <c r="D82" s="164"/>
      <c r="E82" s="165">
        <v>-4639695.66</v>
      </c>
      <c r="F82" s="165"/>
      <c r="G82" s="129"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64" t="s">
        <v>191</v>
      </c>
      <c r="B83" s="164"/>
      <c r="C83" s="164"/>
      <c r="D83" s="164"/>
      <c r="E83" s="166" t="s">
        <v>429</v>
      </c>
      <c r="F83" s="166"/>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64" t="s">
        <v>193</v>
      </c>
      <c r="B84" s="164"/>
      <c r="C84" s="164"/>
      <c r="D84" s="164"/>
      <c r="E84" s="166" t="s">
        <v>429</v>
      </c>
      <c r="F84" s="166"/>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2" t="s">
        <v>195</v>
      </c>
      <c r="B85" s="162"/>
      <c r="C85" s="162"/>
      <c r="D85" s="162"/>
      <c r="E85" s="163" t="s">
        <v>429</v>
      </c>
      <c r="F85" s="163"/>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60" t="s">
        <v>195</v>
      </c>
      <c r="B86" s="160"/>
      <c r="C86" s="160"/>
      <c r="D86" s="160"/>
      <c r="E86" s="161"/>
      <c r="F86" s="161"/>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H22:J22"/>
    <mergeCell ref="K22:L22"/>
    <mergeCell ref="A23:D23"/>
    <mergeCell ref="E23:F23"/>
    <mergeCell ref="E45:F45"/>
    <mergeCell ref="A46:D46"/>
    <mergeCell ref="E46:F46"/>
    <mergeCell ref="E38:F38"/>
    <mergeCell ref="A39:D39"/>
    <mergeCell ref="E39:F39"/>
    <mergeCell ref="A35:D3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48:D48"/>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13"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0" t="s">
        <v>493</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4</v>
      </c>
      <c r="B9" s="150"/>
      <c r="C9" s="150"/>
      <c r="D9" s="150"/>
      <c r="E9" s="150"/>
      <c r="F9" s="150"/>
      <c r="G9" s="150"/>
      <c r="H9" s="150"/>
      <c r="I9" s="150"/>
      <c r="J9" s="150"/>
      <c r="K9" s="150"/>
      <c r="L9" s="150"/>
    </row>
    <row r="10" spans="1:12" ht="15.95" customHeight="1" x14ac:dyDescent="0.25">
      <c r="A10" s="148" t="s">
        <v>5</v>
      </c>
      <c r="B10" s="148"/>
      <c r="C10" s="148"/>
      <c r="D10" s="148"/>
      <c r="E10" s="148"/>
      <c r="F10" s="148"/>
      <c r="G10" s="148"/>
      <c r="H10" s="148"/>
      <c r="I10" s="148"/>
      <c r="J10" s="148"/>
      <c r="K10" s="148"/>
      <c r="L10" s="148"/>
    </row>
    <row r="12" spans="1:12" ht="15.95" customHeight="1" x14ac:dyDescent="0.25">
      <c r="A12" s="150" t="str">
        <f>'1. паспорт местоположение '!A12:C12</f>
        <v>I_000-56-1-07.10-0195</v>
      </c>
      <c r="B12" s="150"/>
      <c r="C12" s="150"/>
      <c r="D12" s="150"/>
      <c r="E12" s="150"/>
      <c r="F12" s="150"/>
      <c r="G12" s="150"/>
      <c r="H12" s="150"/>
      <c r="I12" s="150"/>
      <c r="J12" s="150"/>
      <c r="K12" s="150"/>
      <c r="L12" s="150"/>
    </row>
    <row r="13" spans="1:12" ht="15.95" customHeight="1" x14ac:dyDescent="0.25">
      <c r="A13" s="148" t="s">
        <v>6</v>
      </c>
      <c r="B13" s="148"/>
      <c r="C13" s="148"/>
      <c r="D13" s="148"/>
      <c r="E13" s="148"/>
      <c r="F13" s="148"/>
      <c r="G13" s="148"/>
      <c r="H13" s="148"/>
      <c r="I13" s="148"/>
      <c r="J13" s="148"/>
      <c r="K13" s="148"/>
      <c r="L13" s="148"/>
    </row>
    <row r="15" spans="1:12" ht="15.95" customHeight="1" x14ac:dyDescent="0.25">
      <c r="A15" s="147" t="str">
        <f>'1. паспорт местоположение '!A15:C15</f>
        <v>Приобретение бригадного автомобиля повышенной проходимости (2 шт.)</v>
      </c>
      <c r="B15" s="147"/>
      <c r="C15" s="147"/>
      <c r="D15" s="147"/>
      <c r="E15" s="147"/>
      <c r="F15" s="147"/>
      <c r="G15" s="147"/>
      <c r="H15" s="147"/>
      <c r="I15" s="147"/>
      <c r="J15" s="147"/>
      <c r="K15" s="147"/>
      <c r="L15" s="147"/>
    </row>
    <row r="16" spans="1:12" ht="15.95" customHeight="1" x14ac:dyDescent="0.25">
      <c r="A16" s="148" t="s">
        <v>7</v>
      </c>
      <c r="B16" s="148"/>
      <c r="C16" s="148"/>
      <c r="D16" s="148"/>
      <c r="E16" s="148"/>
      <c r="F16" s="148"/>
      <c r="G16" s="148"/>
      <c r="H16" s="148"/>
      <c r="I16" s="148"/>
      <c r="J16" s="148"/>
      <c r="K16" s="148"/>
      <c r="L16" s="148"/>
    </row>
    <row r="18" spans="1:12" ht="18.95" customHeight="1" x14ac:dyDescent="0.3">
      <c r="A18" s="153" t="s">
        <v>201</v>
      </c>
      <c r="B18" s="153"/>
      <c r="C18" s="153"/>
      <c r="D18" s="153"/>
      <c r="E18" s="153"/>
      <c r="F18" s="153"/>
      <c r="G18" s="153"/>
      <c r="H18" s="153"/>
      <c r="I18" s="153"/>
      <c r="J18" s="153"/>
      <c r="K18" s="153"/>
      <c r="L18" s="153"/>
    </row>
    <row r="20" spans="1:12" ht="15.95" customHeight="1" x14ac:dyDescent="0.25">
      <c r="A20" s="154" t="s">
        <v>202</v>
      </c>
      <c r="B20" s="154" t="s">
        <v>203</v>
      </c>
      <c r="C20" s="154" t="s">
        <v>204</v>
      </c>
      <c r="D20" s="154"/>
      <c r="E20" s="154"/>
      <c r="F20" s="154"/>
      <c r="G20" s="154" t="s">
        <v>205</v>
      </c>
      <c r="H20" s="154" t="s">
        <v>206</v>
      </c>
      <c r="I20" s="154" t="s">
        <v>207</v>
      </c>
      <c r="J20" s="154"/>
      <c r="K20" s="154" t="s">
        <v>208</v>
      </c>
      <c r="L20" s="154"/>
    </row>
    <row r="21" spans="1:12" ht="32.1" customHeight="1" x14ac:dyDescent="0.25">
      <c r="A21" s="154"/>
      <c r="B21" s="154"/>
      <c r="C21" s="154" t="s">
        <v>209</v>
      </c>
      <c r="D21" s="154"/>
      <c r="E21" s="154" t="s">
        <v>210</v>
      </c>
      <c r="F21" s="154"/>
      <c r="G21" s="154"/>
      <c r="H21" s="154"/>
      <c r="I21" s="154"/>
      <c r="J21" s="154"/>
      <c r="K21" s="154"/>
      <c r="L21" s="154"/>
    </row>
    <row r="22" spans="1:12" ht="32.1" customHeight="1" x14ac:dyDescent="0.25">
      <c r="A22" s="154"/>
      <c r="B22" s="154"/>
      <c r="C22" s="2" t="s">
        <v>211</v>
      </c>
      <c r="D22" s="2" t="s">
        <v>212</v>
      </c>
      <c r="E22" s="2" t="s">
        <v>213</v>
      </c>
      <c r="F22" s="2" t="s">
        <v>214</v>
      </c>
      <c r="G22" s="154"/>
      <c r="H22" s="154"/>
      <c r="I22" s="154"/>
      <c r="J22" s="154"/>
      <c r="K22" s="154"/>
      <c r="L22" s="154"/>
    </row>
    <row r="23" spans="1:12" ht="15.95" customHeight="1" x14ac:dyDescent="0.25">
      <c r="A23" s="5">
        <v>1</v>
      </c>
      <c r="B23" s="5">
        <v>2</v>
      </c>
      <c r="C23" s="5">
        <v>3</v>
      </c>
      <c r="D23" s="5">
        <v>4</v>
      </c>
      <c r="E23" s="5">
        <v>7</v>
      </c>
      <c r="F23" s="5">
        <v>8</v>
      </c>
      <c r="G23" s="5">
        <v>9</v>
      </c>
      <c r="H23" s="5">
        <v>10</v>
      </c>
      <c r="I23" s="184">
        <v>11</v>
      </c>
      <c r="J23" s="184"/>
      <c r="K23" s="184">
        <v>12</v>
      </c>
      <c r="L23" s="184"/>
    </row>
    <row r="24" spans="1:12" s="24" customFormat="1" ht="15.95" customHeight="1" x14ac:dyDescent="0.25">
      <c r="A24" s="22">
        <v>1</v>
      </c>
      <c r="B24" s="23" t="s">
        <v>215</v>
      </c>
      <c r="C24" s="23"/>
      <c r="D24" s="23"/>
      <c r="E24" s="23"/>
      <c r="F24" s="23"/>
      <c r="G24" s="23"/>
      <c r="H24" s="23"/>
      <c r="I24" s="183"/>
      <c r="J24" s="183"/>
      <c r="K24" s="183"/>
      <c r="L24" s="183"/>
    </row>
    <row r="25" spans="1:12" ht="15.95" customHeight="1" x14ac:dyDescent="0.25">
      <c r="A25" s="2" t="s">
        <v>216</v>
      </c>
      <c r="B25" s="2" t="s">
        <v>217</v>
      </c>
      <c r="C25" s="2"/>
      <c r="D25" s="2"/>
      <c r="E25" s="2"/>
      <c r="F25" s="2"/>
      <c r="G25" s="2"/>
      <c r="H25" s="2"/>
      <c r="I25" s="154"/>
      <c r="J25" s="154"/>
      <c r="K25" s="154"/>
      <c r="L25" s="154"/>
    </row>
    <row r="26" spans="1:12" ht="32.1" customHeight="1" x14ac:dyDescent="0.25">
      <c r="A26" s="2" t="s">
        <v>218</v>
      </c>
      <c r="B26" s="2" t="s">
        <v>219</v>
      </c>
      <c r="C26" s="2"/>
      <c r="D26" s="2"/>
      <c r="E26" s="2"/>
      <c r="F26" s="2"/>
      <c r="G26" s="2"/>
      <c r="H26" s="2"/>
      <c r="I26" s="154"/>
      <c r="J26" s="154"/>
      <c r="K26" s="154"/>
      <c r="L26" s="154"/>
    </row>
    <row r="27" spans="1:12" ht="48" customHeight="1" x14ac:dyDescent="0.25">
      <c r="A27" s="2" t="s">
        <v>220</v>
      </c>
      <c r="B27" s="2" t="s">
        <v>221</v>
      </c>
      <c r="C27" s="2"/>
      <c r="D27" s="2"/>
      <c r="E27" s="2"/>
      <c r="F27" s="2"/>
      <c r="G27" s="2"/>
      <c r="H27" s="2"/>
      <c r="I27" s="154"/>
      <c r="J27" s="154"/>
      <c r="K27" s="154"/>
      <c r="L27" s="154"/>
    </row>
    <row r="28" spans="1:12" ht="32.1" customHeight="1" x14ac:dyDescent="0.25">
      <c r="A28" s="2" t="s">
        <v>222</v>
      </c>
      <c r="B28" s="2" t="s">
        <v>223</v>
      </c>
      <c r="C28" s="2"/>
      <c r="D28" s="2"/>
      <c r="E28" s="2"/>
      <c r="F28" s="2"/>
      <c r="G28" s="2"/>
      <c r="H28" s="2"/>
      <c r="I28" s="154"/>
      <c r="J28" s="154"/>
      <c r="K28" s="154"/>
      <c r="L28" s="154"/>
    </row>
    <row r="29" spans="1:12" ht="32.1" customHeight="1" x14ac:dyDescent="0.25">
      <c r="A29" s="2" t="s">
        <v>224</v>
      </c>
      <c r="B29" s="2" t="s">
        <v>225</v>
      </c>
      <c r="C29" s="2"/>
      <c r="D29" s="2"/>
      <c r="E29" s="2"/>
      <c r="F29" s="2"/>
      <c r="G29" s="2"/>
      <c r="H29" s="2"/>
      <c r="I29" s="154"/>
      <c r="J29" s="154"/>
      <c r="K29" s="154"/>
      <c r="L29" s="154"/>
    </row>
    <row r="30" spans="1:12" ht="32.1" customHeight="1" x14ac:dyDescent="0.25">
      <c r="A30" s="2" t="s">
        <v>226</v>
      </c>
      <c r="B30" s="2" t="s">
        <v>227</v>
      </c>
      <c r="C30" s="2"/>
      <c r="D30" s="2"/>
      <c r="E30" s="2"/>
      <c r="F30" s="2"/>
      <c r="G30" s="2"/>
      <c r="H30" s="2"/>
      <c r="I30" s="154"/>
      <c r="J30" s="154"/>
      <c r="K30" s="154"/>
      <c r="L30" s="154"/>
    </row>
    <row r="31" spans="1:12" ht="32.1" customHeight="1" x14ac:dyDescent="0.25">
      <c r="A31" s="2" t="s">
        <v>228</v>
      </c>
      <c r="B31" s="2" t="s">
        <v>229</v>
      </c>
      <c r="C31" s="2"/>
      <c r="D31" s="2"/>
      <c r="E31" s="2"/>
      <c r="F31" s="2"/>
      <c r="G31" s="2"/>
      <c r="H31" s="2"/>
      <c r="I31" s="154"/>
      <c r="J31" s="154"/>
      <c r="K31" s="154"/>
      <c r="L31" s="154"/>
    </row>
    <row r="32" spans="1:12" ht="32.1" customHeight="1" x14ac:dyDescent="0.25">
      <c r="A32" s="2" t="s">
        <v>230</v>
      </c>
      <c r="B32" s="2" t="s">
        <v>231</v>
      </c>
      <c r="C32" s="2"/>
      <c r="D32" s="2"/>
      <c r="E32" s="2"/>
      <c r="F32" s="2"/>
      <c r="G32" s="2"/>
      <c r="H32" s="2"/>
      <c r="I32" s="154"/>
      <c r="J32" s="154"/>
      <c r="K32" s="154"/>
      <c r="L32" s="154"/>
    </row>
    <row r="33" spans="1:12" ht="48" customHeight="1" x14ac:dyDescent="0.25">
      <c r="A33" s="2" t="s">
        <v>232</v>
      </c>
      <c r="B33" s="2" t="s">
        <v>233</v>
      </c>
      <c r="C33" s="2"/>
      <c r="D33" s="2"/>
      <c r="E33" s="2"/>
      <c r="F33" s="2"/>
      <c r="G33" s="2"/>
      <c r="H33" s="2"/>
      <c r="I33" s="154"/>
      <c r="J33" s="154"/>
      <c r="K33" s="154"/>
      <c r="L33" s="154"/>
    </row>
    <row r="34" spans="1:12" ht="15.95" customHeight="1" x14ac:dyDescent="0.25">
      <c r="A34" s="2" t="s">
        <v>234</v>
      </c>
      <c r="B34" s="2" t="s">
        <v>235</v>
      </c>
      <c r="C34" s="2"/>
      <c r="D34" s="2"/>
      <c r="E34" s="2"/>
      <c r="F34" s="2"/>
      <c r="G34" s="2"/>
      <c r="H34" s="2"/>
      <c r="I34" s="154"/>
      <c r="J34" s="154"/>
      <c r="K34" s="154"/>
      <c r="L34" s="154"/>
    </row>
    <row r="35" spans="1:12" ht="32.1" customHeight="1" x14ac:dyDescent="0.25">
      <c r="A35" s="2" t="s">
        <v>236</v>
      </c>
      <c r="B35" s="2" t="s">
        <v>237</v>
      </c>
      <c r="C35" s="2"/>
      <c r="D35" s="2"/>
      <c r="E35" s="2"/>
      <c r="F35" s="2"/>
      <c r="G35" s="2"/>
      <c r="H35" s="2"/>
      <c r="I35" s="154"/>
      <c r="J35" s="154"/>
      <c r="K35" s="154"/>
      <c r="L35" s="154"/>
    </row>
    <row r="36" spans="1:12" ht="15.95" customHeight="1" x14ac:dyDescent="0.25">
      <c r="A36" s="2" t="s">
        <v>238</v>
      </c>
      <c r="B36" s="2" t="s">
        <v>239</v>
      </c>
      <c r="C36" s="2"/>
      <c r="D36" s="2"/>
      <c r="E36" s="2"/>
      <c r="F36" s="2"/>
      <c r="G36" s="2"/>
      <c r="H36" s="2"/>
      <c r="I36" s="154"/>
      <c r="J36" s="154"/>
      <c r="K36" s="154"/>
      <c r="L36" s="154"/>
    </row>
    <row r="37" spans="1:12" s="24" customFormat="1" ht="15.95" customHeight="1" x14ac:dyDescent="0.25">
      <c r="A37" s="22">
        <v>2</v>
      </c>
      <c r="B37" s="23" t="s">
        <v>240</v>
      </c>
      <c r="C37" s="23"/>
      <c r="D37" s="23"/>
      <c r="E37" s="23"/>
      <c r="F37" s="23"/>
      <c r="G37" s="23"/>
      <c r="H37" s="23"/>
      <c r="I37" s="183"/>
      <c r="J37" s="183"/>
      <c r="K37" s="183"/>
      <c r="L37" s="183"/>
    </row>
    <row r="38" spans="1:12" ht="63" customHeight="1" x14ac:dyDescent="0.25">
      <c r="A38" s="2" t="s">
        <v>241</v>
      </c>
      <c r="B38" s="2" t="s">
        <v>242</v>
      </c>
      <c r="C38" s="36"/>
      <c r="D38" s="36"/>
      <c r="E38" s="2"/>
      <c r="F38" s="2"/>
      <c r="G38" s="2"/>
      <c r="H38" s="2"/>
      <c r="I38" s="154"/>
      <c r="J38" s="154"/>
      <c r="K38" s="154"/>
      <c r="L38" s="154"/>
    </row>
    <row r="39" spans="1:12" ht="15.95" customHeight="1" x14ac:dyDescent="0.25">
      <c r="A39" s="2" t="s">
        <v>243</v>
      </c>
      <c r="B39" s="2" t="s">
        <v>244</v>
      </c>
      <c r="C39" s="37">
        <v>43132</v>
      </c>
      <c r="D39" s="37">
        <v>45838</v>
      </c>
      <c r="E39" s="37">
        <v>43132</v>
      </c>
      <c r="F39" s="37">
        <v>44742</v>
      </c>
      <c r="G39" s="2"/>
      <c r="H39" s="2"/>
      <c r="I39" s="154"/>
      <c r="J39" s="154"/>
      <c r="K39" s="154"/>
      <c r="L39" s="154"/>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4"/>
      <c r="J41" s="154"/>
      <c r="K41" s="154"/>
      <c r="L41" s="154"/>
    </row>
    <row r="42" spans="1:12" ht="98.25" customHeight="1" x14ac:dyDescent="0.25">
      <c r="A42" s="2" t="s">
        <v>248</v>
      </c>
      <c r="B42" s="2" t="s">
        <v>249</v>
      </c>
      <c r="C42" s="37" t="s">
        <v>504</v>
      </c>
      <c r="D42" s="37" t="s">
        <v>504</v>
      </c>
      <c r="E42" s="37" t="s">
        <v>502</v>
      </c>
      <c r="F42" s="37" t="s">
        <v>502</v>
      </c>
      <c r="G42" s="2"/>
      <c r="H42" s="2"/>
      <c r="I42" s="154"/>
      <c r="J42" s="154"/>
      <c r="K42" s="154"/>
      <c r="L42" s="154"/>
    </row>
    <row r="43" spans="1:12" ht="15.95" customHeight="1" x14ac:dyDescent="0.25">
      <c r="A43" s="2" t="s">
        <v>250</v>
      </c>
      <c r="B43" s="2" t="s">
        <v>251</v>
      </c>
      <c r="C43" s="36"/>
      <c r="D43" s="36"/>
      <c r="E43" s="36"/>
      <c r="F43" s="36"/>
      <c r="G43" s="2"/>
      <c r="H43" s="2"/>
      <c r="I43" s="154"/>
      <c r="J43" s="154"/>
      <c r="K43" s="154"/>
      <c r="L43" s="154"/>
    </row>
    <row r="44" spans="1:12" ht="63" customHeight="1" x14ac:dyDescent="0.25">
      <c r="A44" s="2" t="s">
        <v>252</v>
      </c>
      <c r="B44" s="2" t="s">
        <v>253</v>
      </c>
      <c r="C44" s="36"/>
      <c r="D44" s="36"/>
      <c r="E44" s="36"/>
      <c r="F44" s="36"/>
      <c r="G44" s="2"/>
      <c r="H44" s="2"/>
      <c r="I44" s="154"/>
      <c r="J44" s="154"/>
      <c r="K44" s="154"/>
      <c r="L44" s="154"/>
    </row>
    <row r="45" spans="1:12" ht="141.94999999999999" customHeight="1" x14ac:dyDescent="0.25">
      <c r="A45" s="2" t="s">
        <v>254</v>
      </c>
      <c r="B45" s="2" t="s">
        <v>255</v>
      </c>
      <c r="C45" s="36"/>
      <c r="D45" s="36"/>
      <c r="E45" s="36"/>
      <c r="F45" s="36"/>
      <c r="G45" s="2"/>
      <c r="H45" s="2"/>
      <c r="I45" s="154"/>
      <c r="J45" s="154"/>
      <c r="K45" s="154"/>
      <c r="L45" s="154"/>
    </row>
    <row r="46" spans="1:12" ht="15.95" customHeight="1" x14ac:dyDescent="0.25">
      <c r="A46" s="2" t="s">
        <v>256</v>
      </c>
      <c r="B46" s="2" t="s">
        <v>257</v>
      </c>
      <c r="C46" s="36"/>
      <c r="D46" s="36"/>
      <c r="E46" s="36"/>
      <c r="F46" s="36"/>
      <c r="G46" s="2"/>
      <c r="H46" s="2"/>
      <c r="I46" s="154"/>
      <c r="J46" s="154"/>
      <c r="K46" s="154"/>
      <c r="L46" s="154"/>
    </row>
    <row r="47" spans="1:12" s="24" customFormat="1" ht="15.95" customHeight="1" x14ac:dyDescent="0.25">
      <c r="A47" s="22">
        <v>4</v>
      </c>
      <c r="B47" s="23" t="s">
        <v>258</v>
      </c>
      <c r="C47" s="36"/>
      <c r="D47" s="36"/>
      <c r="E47" s="36"/>
      <c r="F47" s="36"/>
      <c r="G47" s="2"/>
      <c r="H47" s="2"/>
      <c r="I47" s="154"/>
      <c r="J47" s="154"/>
      <c r="K47" s="154"/>
      <c r="L47" s="154"/>
    </row>
    <row r="48" spans="1:12" ht="32.1" customHeight="1" x14ac:dyDescent="0.25">
      <c r="A48" s="2" t="s">
        <v>259</v>
      </c>
      <c r="B48" s="2" t="s">
        <v>260</v>
      </c>
      <c r="C48" s="36"/>
      <c r="D48" s="36"/>
      <c r="E48" s="36"/>
      <c r="F48" s="36"/>
      <c r="G48" s="2"/>
      <c r="H48" s="2"/>
      <c r="I48" s="154"/>
      <c r="J48" s="154"/>
      <c r="K48" s="154"/>
      <c r="L48" s="154"/>
    </row>
    <row r="49" spans="1:12" ht="78.95" customHeight="1" x14ac:dyDescent="0.25">
      <c r="A49" s="2" t="s">
        <v>261</v>
      </c>
      <c r="B49" s="2" t="s">
        <v>262</v>
      </c>
      <c r="C49" s="36"/>
      <c r="D49" s="36"/>
      <c r="E49" s="36"/>
      <c r="F49" s="36"/>
      <c r="G49" s="2"/>
      <c r="H49" s="2"/>
      <c r="I49" s="154"/>
      <c r="J49" s="154"/>
      <c r="K49" s="154"/>
      <c r="L49" s="154"/>
    </row>
    <row r="50" spans="1:12" ht="48" customHeight="1" x14ac:dyDescent="0.25">
      <c r="A50" s="2" t="s">
        <v>263</v>
      </c>
      <c r="B50" s="2" t="s">
        <v>264</v>
      </c>
      <c r="C50" s="36"/>
      <c r="D50" s="36"/>
      <c r="E50" s="36"/>
      <c r="F50" s="36"/>
      <c r="G50" s="2"/>
      <c r="H50" s="2"/>
      <c r="I50" s="154"/>
      <c r="J50" s="154"/>
      <c r="K50" s="154"/>
      <c r="L50" s="154"/>
    </row>
    <row r="51" spans="1:12" ht="48" customHeight="1" x14ac:dyDescent="0.25">
      <c r="A51" s="2" t="s">
        <v>265</v>
      </c>
      <c r="B51" s="2" t="s">
        <v>266</v>
      </c>
      <c r="C51" s="36"/>
      <c r="D51" s="36"/>
      <c r="E51" s="36"/>
      <c r="F51" s="36"/>
      <c r="G51" s="2"/>
      <c r="H51" s="2"/>
      <c r="I51" s="154"/>
      <c r="J51" s="154"/>
      <c r="K51" s="154"/>
      <c r="L51" s="154"/>
    </row>
    <row r="52" spans="1:12" ht="115.5" customHeight="1" x14ac:dyDescent="0.25">
      <c r="A52" s="2" t="s">
        <v>267</v>
      </c>
      <c r="B52" s="2" t="s">
        <v>268</v>
      </c>
      <c r="C52" s="37" t="s">
        <v>505</v>
      </c>
      <c r="D52" s="37" t="s">
        <v>505</v>
      </c>
      <c r="E52" s="37" t="s">
        <v>501</v>
      </c>
      <c r="F52" s="37" t="s">
        <v>501</v>
      </c>
      <c r="G52" s="2"/>
      <c r="H52" s="2"/>
      <c r="I52" s="154"/>
      <c r="J52" s="154"/>
      <c r="K52" s="154"/>
      <c r="L52" s="154"/>
    </row>
    <row r="53" spans="1:12" ht="32.1" customHeight="1" x14ac:dyDescent="0.25">
      <c r="A53" s="2" t="s">
        <v>269</v>
      </c>
      <c r="B53" s="2" t="s">
        <v>270</v>
      </c>
      <c r="C53" s="2"/>
      <c r="D53" s="2"/>
      <c r="E53" s="38"/>
      <c r="F53" s="38"/>
      <c r="G53" s="2"/>
      <c r="H53" s="2"/>
      <c r="I53" s="154"/>
      <c r="J53" s="154"/>
      <c r="K53" s="154"/>
      <c r="L53" s="15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2019-04-18T15:02:20Z</dcterms:modified>
</cp:coreProperties>
</file>